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8_{90B35EEC-A947-4A8D-90BE-2543B72B70B4}" xr6:coauthVersionLast="46" xr6:coauthVersionMax="46" xr10:uidLastSave="{00000000-0000-0000-0000-000000000000}"/>
  <bookViews>
    <workbookView xWindow="28680" yWindow="-120" windowWidth="25440" windowHeight="15390" activeTab="1" xr2:uid="{00000000-000D-0000-FFFF-FFFF00000000}"/>
  </bookViews>
  <sheets>
    <sheet name="Arkusz1" sheetId="12" r:id="rId1"/>
    <sheet name="zadanie1" sheetId="10" r:id="rId2"/>
    <sheet name="zadanie2" sheetId="2" r:id="rId3"/>
    <sheet name="zadanie3" sheetId="3" r:id="rId4"/>
    <sheet name="zadanie4" sheetId="4" r:id="rId5"/>
    <sheet name="zadanie5" sheetId="5" r:id="rId6"/>
    <sheet name="zadanie6" sheetId="6" r:id="rId7"/>
    <sheet name="zadanie7" sheetId="7" r:id="rId8"/>
    <sheet name="zadanie8" sheetId="8" r:id="rId9"/>
    <sheet name="zadanie9" sheetId="9" r:id="rId10"/>
    <sheet name="zadanie10" sheetId="11" r:id="rId11"/>
  </sheets>
  <externalReferences>
    <externalReference r:id="rId12"/>
  </externalReferences>
  <definedNames>
    <definedName name="abc" localSheetId="9">zadanie9!$A$2:$A$1001</definedName>
    <definedName name="abc_1" localSheetId="9">zadanie9!$C$2:$C$1001</definedName>
    <definedName name="adresy_1" localSheetId="4">zadanie4!$A$1:$E$262</definedName>
    <definedName name="hasla_3" localSheetId="8">zadanie8!$A$2:$A$201</definedName>
    <definedName name="imiona" localSheetId="7">zadanie7!$A$2:$A$201</definedName>
    <definedName name="kursy" localSheetId="5">zadanie5!$A$2:$A$366</definedName>
  </definedNames>
  <calcPr calcId="191029"/>
</workbook>
</file>

<file path=xl/calcChain.xml><?xml version="1.0" encoding="utf-8"?>
<calcChain xmlns="http://schemas.openxmlformats.org/spreadsheetml/2006/main">
  <c r="G7" i="6" l="1"/>
  <c r="G6" i="6"/>
  <c r="G5" i="6"/>
  <c r="G4" i="6"/>
  <c r="G3" i="6"/>
  <c r="E1" i="11"/>
  <c r="E2" i="11"/>
  <c r="E3" i="11"/>
  <c r="G3" i="5"/>
  <c r="H3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" i="5"/>
  <c r="D2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3" i="9"/>
  <c r="D24" i="9"/>
  <c r="D25" i="9"/>
  <c r="D26" i="9"/>
  <c r="D27" i="9"/>
  <c r="D28" i="9"/>
  <c r="D2" i="9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I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  <c r="H7" i="4"/>
  <c r="H3" i="4"/>
  <c r="H4" i="4"/>
  <c r="H5" i="4"/>
  <c r="H6" i="4"/>
  <c r="H8" i="4"/>
  <c r="H9" i="4"/>
  <c r="H10" i="4"/>
  <c r="H11" i="4"/>
  <c r="H12" i="4"/>
  <c r="H13" i="4"/>
  <c r="H14" i="4"/>
  <c r="H15" i="4"/>
  <c r="H16" i="4"/>
  <c r="H2" i="4"/>
  <c r="G4" i="8"/>
  <c r="G3" i="8"/>
  <c r="G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" i="8"/>
  <c r="C2" i="8"/>
  <c r="B2" i="8"/>
  <c r="G3" i="7"/>
  <c r="G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" i="7"/>
  <c r="E2" i="3"/>
  <c r="F2" i="3" s="1"/>
  <c r="G2" i="3" s="1"/>
  <c r="D2" i="3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bc" type="6" refreshedVersion="4" background="1" saveData="1">
    <textPr codePage="1250" sourceFile="C:\Users\Dawid\Desktop\helion\rozwiazania\54\abc.txt" decimal="," thousands=" ">
      <textFields>
        <textField/>
      </textFields>
    </textPr>
  </connection>
  <connection id="2" xr16:uid="{00000000-0015-0000-FFFF-FFFF01000000}" name="abc2" type="6" refreshedVersion="4" background="1" saveData="1">
    <textPr codePage="1250" sourceFile="C:\Users\Dawid\Desktop\helion\rozwiazania\54\abc.txt" decimal="," thousands=" ">
      <textFields>
        <textField/>
      </textFields>
    </textPr>
  </connection>
  <connection id="3" xr16:uid="{00000000-0015-0000-FFFF-FFFF02000000}" name="adresy1" type="6" refreshedVersion="4" background="1" saveData="1">
    <textPr codePage="1250" sourceFile="C:\Users\Dawid\Desktop\81\adresy.txt" decimal="," thousands=" ">
      <textFields count="5">
        <textField/>
        <textField/>
        <textField/>
        <textField/>
        <textField/>
      </textFields>
    </textPr>
  </connection>
  <connection id="4" xr16:uid="{00000000-0015-0000-FFFF-FFFF03000000}" name="hasla5" type="6" refreshedVersion="4" background="1" saveData="1">
    <textPr codePage="1250" sourceFile="C:\Users\Dawid\Desktop\99\hasla.txt" decimal="," thousands=" ">
      <textFields>
        <textField/>
      </textFields>
    </textPr>
  </connection>
  <connection id="5" xr16:uid="{00000000-0015-0000-FFFF-FFFF04000000}" name="imiona" type="6" refreshedVersion="4" background="1" saveData="1">
    <textPr codePage="1250" sourceFile="C:\Users\Dawid\Desktop\96\imiona.txt" decimal="," thousands=" ">
      <textFields>
        <textField/>
      </textFields>
    </textPr>
  </connection>
  <connection id="6" xr16:uid="{00000000-0015-0000-FFFF-FFFF05000000}" name="kursy" type="6" refreshedVersion="4" background="1" saveData="1">
    <textPr codePage="852" sourceFile="C:\Users\Dawid\Desktop\kurs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<sst xmlns="http://schemas.openxmlformats.org/spreadsheetml/2006/main" count="1779" uniqueCount="396">
  <si>
    <t>wprowadź dochód</t>
  </si>
  <si>
    <t>dochód jest większy lub równy</t>
  </si>
  <si>
    <t>ale mniejszy lub równy</t>
  </si>
  <si>
    <t>stopa podatku</t>
  </si>
  <si>
    <t>Nazwisko</t>
  </si>
  <si>
    <t>Imię</t>
  </si>
  <si>
    <t>dział</t>
  </si>
  <si>
    <t>telefon</t>
  </si>
  <si>
    <t>data zatrudnienia</t>
  </si>
  <si>
    <t>wiśniewski</t>
  </si>
  <si>
    <t>Nowacki</t>
  </si>
  <si>
    <t>Jan</t>
  </si>
  <si>
    <t>sprzedaży</t>
  </si>
  <si>
    <t>Wiśniewski</t>
  </si>
  <si>
    <t>Michał</t>
  </si>
  <si>
    <t>techniczny</t>
  </si>
  <si>
    <t>ulica</t>
  </si>
  <si>
    <t>numer_klatki</t>
  </si>
  <si>
    <t>numer_mieszkania</t>
  </si>
  <si>
    <t>metraz</t>
  </si>
  <si>
    <t>ilosc_osob</t>
  </si>
  <si>
    <t>mieszkania</t>
  </si>
  <si>
    <t>osoby</t>
  </si>
  <si>
    <t>metraż</t>
  </si>
  <si>
    <t>Bacciarellego</t>
  </si>
  <si>
    <t>Cieszkowskiego</t>
  </si>
  <si>
    <t>Gorny</t>
  </si>
  <si>
    <t>Grabskiego</t>
  </si>
  <si>
    <t>J.Bronka</t>
  </si>
  <si>
    <t>Kamienskiego</t>
  </si>
  <si>
    <t>Kocha</t>
  </si>
  <si>
    <t>Kopernika</t>
  </si>
  <si>
    <t>Kosciuszki</t>
  </si>
  <si>
    <t>Piaskowa</t>
  </si>
  <si>
    <t>Rejtana</t>
  </si>
  <si>
    <t>Komandorska</t>
  </si>
  <si>
    <t>Krakowska</t>
  </si>
  <si>
    <t>Wodna</t>
  </si>
  <si>
    <t>Rajska</t>
  </si>
  <si>
    <t>kurs</t>
  </si>
  <si>
    <t>rosnący</t>
  </si>
  <si>
    <t>stały</t>
  </si>
  <si>
    <t>malejący</t>
  </si>
  <si>
    <t>Transakcja</t>
  </si>
  <si>
    <t>Liczba towarów</t>
  </si>
  <si>
    <t>od</t>
  </si>
  <si>
    <t>do</t>
  </si>
  <si>
    <t>Liczba transakcji</t>
  </si>
  <si>
    <t>Razem</t>
  </si>
  <si>
    <t>imię</t>
  </si>
  <si>
    <t>ostatnia</t>
  </si>
  <si>
    <t>płeć</t>
  </si>
  <si>
    <t>kobiety</t>
  </si>
  <si>
    <t>Anna</t>
  </si>
  <si>
    <t>mężczyźni</t>
  </si>
  <si>
    <t>Dominika</t>
  </si>
  <si>
    <t>Sebastian</t>
  </si>
  <si>
    <t>Kornel</t>
  </si>
  <si>
    <t>Grzegorz</t>
  </si>
  <si>
    <t>Adam</t>
  </si>
  <si>
    <t>Andrzej</t>
  </si>
  <si>
    <t>Tomasz</t>
  </si>
  <si>
    <t>Justyna</t>
  </si>
  <si>
    <t>Ewelina</t>
  </si>
  <si>
    <t>Katarzyna</t>
  </si>
  <si>
    <t>Paulina</t>
  </si>
  <si>
    <t>Zofia</t>
  </si>
  <si>
    <t>Jadwiga</t>
  </si>
  <si>
    <t>Wiktor</t>
  </si>
  <si>
    <t>Jerzy</t>
  </si>
  <si>
    <t>Ewa</t>
  </si>
  <si>
    <t>Karol</t>
  </si>
  <si>
    <t>Wojciech</t>
  </si>
  <si>
    <t>Piotr</t>
  </si>
  <si>
    <t>Zuzanna</t>
  </si>
  <si>
    <t>Karolina</t>
  </si>
  <si>
    <t>Beata</t>
  </si>
  <si>
    <t>Olivia</t>
  </si>
  <si>
    <t>Agata</t>
  </si>
  <si>
    <t>Patryk</t>
  </si>
  <si>
    <t>Ewelia</t>
  </si>
  <si>
    <t>Patrycja</t>
  </si>
  <si>
    <t>Janusz</t>
  </si>
  <si>
    <t>Feliks</t>
  </si>
  <si>
    <t>Bonifacy</t>
  </si>
  <si>
    <t>Albert</t>
  </si>
  <si>
    <t>Alicja</t>
  </si>
  <si>
    <t>Krystyna</t>
  </si>
  <si>
    <t>Barbara</t>
  </si>
  <si>
    <t>Marcin</t>
  </si>
  <si>
    <t>Mateusz</t>
  </si>
  <si>
    <t>Kalina</t>
  </si>
  <si>
    <t>Bogumił</t>
  </si>
  <si>
    <t>Antoni</t>
  </si>
  <si>
    <t>Kleopatra</t>
  </si>
  <si>
    <t>Malwina</t>
  </si>
  <si>
    <t>Kazimierz</t>
  </si>
  <si>
    <t>Marzena</t>
  </si>
  <si>
    <t>Rita</t>
  </si>
  <si>
    <t>Zyta</t>
  </si>
  <si>
    <t>Horacy</t>
  </si>
  <si>
    <t>Marek</t>
  </si>
  <si>
    <t>Dorota</t>
  </si>
  <si>
    <t>Kaja</t>
  </si>
  <si>
    <t>Amelia</t>
  </si>
  <si>
    <t>Anzelm</t>
  </si>
  <si>
    <t>Narcyz</t>
  </si>
  <si>
    <t>Rudolf</t>
  </si>
  <si>
    <t>Seweryn</t>
  </si>
  <si>
    <t>Marta</t>
  </si>
  <si>
    <t>Julia</t>
  </si>
  <si>
    <t>Inga</t>
  </si>
  <si>
    <t>Sabina</t>
  </si>
  <si>
    <t>Rozalia</t>
  </si>
  <si>
    <t>Joanna</t>
  </si>
  <si>
    <t>Teresa</t>
  </si>
  <si>
    <t>Kacper</t>
  </si>
  <si>
    <t>Tadeusz</t>
  </si>
  <si>
    <t>Filip</t>
  </si>
  <si>
    <t>Amadeusz</t>
  </si>
  <si>
    <t>Michalina</t>
  </si>
  <si>
    <t>Stefan</t>
  </si>
  <si>
    <t>January</t>
  </si>
  <si>
    <t>Wiktoria</t>
  </si>
  <si>
    <t>Edwina</t>
  </si>
  <si>
    <t>Maria</t>
  </si>
  <si>
    <t>Jonasz</t>
  </si>
  <si>
    <t>Kamil</t>
  </si>
  <si>
    <t>Faustyn</t>
  </si>
  <si>
    <t>Irma</t>
  </si>
  <si>
    <t>Daria</t>
  </si>
  <si>
    <t>Tekla</t>
  </si>
  <si>
    <t>Kazimiera</t>
  </si>
  <si>
    <t>Eustachy</t>
  </si>
  <si>
    <t>Klemens</t>
  </si>
  <si>
    <t>Ernest</t>
  </si>
  <si>
    <t>Gustaw</t>
  </si>
  <si>
    <t>Natalia</t>
  </si>
  <si>
    <t>Lpia</t>
  </si>
  <si>
    <t>Karina</t>
  </si>
  <si>
    <t>Protazy</t>
  </si>
  <si>
    <t>Kinga</t>
  </si>
  <si>
    <t>Antonina</t>
  </si>
  <si>
    <t>Maryla</t>
  </si>
  <si>
    <t>Janina</t>
  </si>
  <si>
    <t>wyraz</t>
  </si>
  <si>
    <t>środek</t>
  </si>
  <si>
    <t>adghgd</t>
  </si>
  <si>
    <t>a pierwsze</t>
  </si>
  <si>
    <t>ajakok</t>
  </si>
  <si>
    <t>a koniec</t>
  </si>
  <si>
    <t>akokos</t>
  </si>
  <si>
    <t>a środek</t>
  </si>
  <si>
    <t>amkoku</t>
  </si>
  <si>
    <t>amodda</t>
  </si>
  <si>
    <t>aokor</t>
  </si>
  <si>
    <t>aokormn</t>
  </si>
  <si>
    <t>apraw</t>
  </si>
  <si>
    <t>asprz</t>
  </si>
  <si>
    <t>awaspr</t>
  </si>
  <si>
    <t>bgsbg</t>
  </si>
  <si>
    <t>bgsbgfs</t>
  </si>
  <si>
    <t>bgsbgfsj</t>
  </si>
  <si>
    <t>bimbam</t>
  </si>
  <si>
    <t>bazar</t>
  </si>
  <si>
    <t>bkjbg</t>
  </si>
  <si>
    <t>bkjbgsb</t>
  </si>
  <si>
    <t>bnsun</t>
  </si>
  <si>
    <t>balon</t>
  </si>
  <si>
    <t>bnsunru</t>
  </si>
  <si>
    <t>cikkaj</t>
  </si>
  <si>
    <t>damkok</t>
  </si>
  <si>
    <t>damod</t>
  </si>
  <si>
    <t>damodd</t>
  </si>
  <si>
    <t>dasdfg</t>
  </si>
  <si>
    <t>ddamk</t>
  </si>
  <si>
    <t>ddamko</t>
  </si>
  <si>
    <t>dfbkj</t>
  </si>
  <si>
    <t>dfbkjbg</t>
  </si>
  <si>
    <t>dfghjh</t>
  </si>
  <si>
    <t>dghgda</t>
  </si>
  <si>
    <t>drty</t>
  </si>
  <si>
    <t>dompmod</t>
  </si>
  <si>
    <t>eraz</t>
  </si>
  <si>
    <t>edamo</t>
  </si>
  <si>
    <t>edamod</t>
  </si>
  <si>
    <t>erynap</t>
  </si>
  <si>
    <t>fbkjbgs</t>
  </si>
  <si>
    <t>fbkjbgsb</t>
  </si>
  <si>
    <t>fghjhg</t>
  </si>
  <si>
    <t>gdasdf</t>
  </si>
  <si>
    <t>ghdfbkjb</t>
  </si>
  <si>
    <t>ghgdas</t>
  </si>
  <si>
    <t>ghjhgf</t>
  </si>
  <si>
    <t>goryl</t>
  </si>
  <si>
    <t>grafarg</t>
  </si>
  <si>
    <t>hdfbkjb</t>
  </si>
  <si>
    <t>hdfbkjbg</t>
  </si>
  <si>
    <t>hgfds</t>
  </si>
  <si>
    <t>hilary</t>
  </si>
  <si>
    <t>iek</t>
  </si>
  <si>
    <t>isksad</t>
  </si>
  <si>
    <t>iughd</t>
  </si>
  <si>
    <t>jbgsbgf</t>
  </si>
  <si>
    <t>jbgsbgfs</t>
  </si>
  <si>
    <t>jhgfds</t>
  </si>
  <si>
    <t>jkaokor</t>
  </si>
  <si>
    <t>jkaokorm</t>
  </si>
  <si>
    <t>jkjkaok</t>
  </si>
  <si>
    <t>jkjkaoko</t>
  </si>
  <si>
    <t>kadrty</t>
  </si>
  <si>
    <t>kajak</t>
  </si>
  <si>
    <t>keryn</t>
  </si>
  <si>
    <t>kisksa</t>
  </si>
  <si>
    <t>kjbgsbg</t>
  </si>
  <si>
    <t>kjbgsbgf</t>
  </si>
  <si>
    <t>kjkaoko</t>
  </si>
  <si>
    <t>kjkaokor</t>
  </si>
  <si>
    <t>kkadrt</t>
  </si>
  <si>
    <t>kkajak</t>
  </si>
  <si>
    <t>kkkadr</t>
  </si>
  <si>
    <t>kkkke</t>
  </si>
  <si>
    <t>kkompo</t>
  </si>
  <si>
    <t>klwiek</t>
  </si>
  <si>
    <t>kokoso</t>
  </si>
  <si>
    <t>kokuuo</t>
  </si>
  <si>
    <t>komok</t>
  </si>
  <si>
    <t>kompiel</t>
  </si>
  <si>
    <t>kompo</t>
  </si>
  <si>
    <t>kompoc</t>
  </si>
  <si>
    <t>kompok</t>
  </si>
  <si>
    <t>kompoot</t>
  </si>
  <si>
    <t>kompooto</t>
  </si>
  <si>
    <t>kompost</t>
  </si>
  <si>
    <t>kompot</t>
  </si>
  <si>
    <t>komput</t>
  </si>
  <si>
    <t>komu</t>
  </si>
  <si>
    <t>komunikat</t>
  </si>
  <si>
    <t>kormnbn</t>
  </si>
  <si>
    <t>ksadgh</t>
  </si>
  <si>
    <t>kurek</t>
  </si>
  <si>
    <t>kuuok</t>
  </si>
  <si>
    <t>matam</t>
  </si>
  <si>
    <t>mkokuu</t>
  </si>
  <si>
    <t>mnbns</t>
  </si>
  <si>
    <t>mnbnsun</t>
  </si>
  <si>
    <t>mnbnsunr</t>
  </si>
  <si>
    <t>moddam</t>
  </si>
  <si>
    <t>mpokk</t>
  </si>
  <si>
    <t>mpokkk</t>
  </si>
  <si>
    <t>mpokko</t>
  </si>
  <si>
    <t>mpokraz</t>
  </si>
  <si>
    <t>mpoopm</t>
  </si>
  <si>
    <t>mpoot</t>
  </si>
  <si>
    <t>mpootoo</t>
  </si>
  <si>
    <t>mpootoot</t>
  </si>
  <si>
    <t>mpouiuopm</t>
  </si>
  <si>
    <t>mputer</t>
  </si>
  <si>
    <t>napraw</t>
  </si>
  <si>
    <t>nbnsu</t>
  </si>
  <si>
    <t>nbnsunr</t>
  </si>
  <si>
    <t>nruiu</t>
  </si>
  <si>
    <t>nruiugh</t>
  </si>
  <si>
    <t>nruiughd</t>
  </si>
  <si>
    <t>nsunruiu</t>
  </si>
  <si>
    <t>oddo</t>
  </si>
  <si>
    <t>okisks</t>
  </si>
  <si>
    <t>okkkad</t>
  </si>
  <si>
    <t>okkomp</t>
  </si>
  <si>
    <t>okormnb</t>
  </si>
  <si>
    <t>okulary</t>
  </si>
  <si>
    <t>omnibus</t>
  </si>
  <si>
    <t>omo</t>
  </si>
  <si>
    <t>ompioroip</t>
  </si>
  <si>
    <t>ompoci</t>
  </si>
  <si>
    <t>ompokk</t>
  </si>
  <si>
    <t>ompooto</t>
  </si>
  <si>
    <t>ompootoo</t>
  </si>
  <si>
    <t>ootoj</t>
  </si>
  <si>
    <t>ootojkj</t>
  </si>
  <si>
    <t>ootojkjk</t>
  </si>
  <si>
    <t>ootooto</t>
  </si>
  <si>
    <t>ootootoj</t>
  </si>
  <si>
    <t>ormnb</t>
  </si>
  <si>
    <t>otojk</t>
  </si>
  <si>
    <t>otojkjk</t>
  </si>
  <si>
    <t>otoot</t>
  </si>
  <si>
    <t>otootoj</t>
  </si>
  <si>
    <t>pikole</t>
  </si>
  <si>
    <t>pocikk</t>
  </si>
  <si>
    <t>pokaz</t>
  </si>
  <si>
    <t>pokkka</t>
  </si>
  <si>
    <t>pokop</t>
  </si>
  <si>
    <t>pokraja</t>
  </si>
  <si>
    <t>pokrzywa</t>
  </si>
  <si>
    <t>pole1</t>
  </si>
  <si>
    <t>ponton</t>
  </si>
  <si>
    <t>pooto</t>
  </si>
  <si>
    <t>pootoot</t>
  </si>
  <si>
    <t>prawas</t>
  </si>
  <si>
    <t>putery</t>
  </si>
  <si>
    <t>rawasp</t>
  </si>
  <si>
    <t>rmnbnsu</t>
  </si>
  <si>
    <t>rmnbnsun</t>
  </si>
  <si>
    <t>ruiughd</t>
  </si>
  <si>
    <t>ruiughdf</t>
  </si>
  <si>
    <t>rzeda</t>
  </si>
  <si>
    <t>rzedam</t>
  </si>
  <si>
    <t>sokisk</t>
  </si>
  <si>
    <t>sprze</t>
  </si>
  <si>
    <t>sprzed</t>
  </si>
  <si>
    <t>sunruiu</t>
  </si>
  <si>
    <t>sunruiug</t>
  </si>
  <si>
    <t>teryna</t>
  </si>
  <si>
    <t>tojkj</t>
  </si>
  <si>
    <t>tojkjka</t>
  </si>
  <si>
    <t>tojkjkao</t>
  </si>
  <si>
    <t>tooto</t>
  </si>
  <si>
    <t>tootojk</t>
  </si>
  <si>
    <t>ughdf</t>
  </si>
  <si>
    <t>ughdfbk</t>
  </si>
  <si>
    <t>uiughdf</t>
  </si>
  <si>
    <t>uiughdfb</t>
  </si>
  <si>
    <t>unrui</t>
  </si>
  <si>
    <t>unruiug</t>
  </si>
  <si>
    <t>unruiugh</t>
  </si>
  <si>
    <t>uoklw</t>
  </si>
  <si>
    <t>uoklwi</t>
  </si>
  <si>
    <t>uteryn</t>
  </si>
  <si>
    <t>wasprz</t>
  </si>
  <si>
    <t>wasprze</t>
  </si>
  <si>
    <t>wiek</t>
  </si>
  <si>
    <t>ynapra</t>
  </si>
  <si>
    <t>zedamo</t>
  </si>
  <si>
    <t>plkjjklp</t>
  </si>
  <si>
    <t>pokkop</t>
  </si>
  <si>
    <t>przegra</t>
  </si>
  <si>
    <t>poker</t>
  </si>
  <si>
    <t>mops</t>
  </si>
  <si>
    <t>polewa</t>
  </si>
  <si>
    <t>polega</t>
  </si>
  <si>
    <t>komputer</t>
  </si>
  <si>
    <t>komputerek</t>
  </si>
  <si>
    <t>wafelek</t>
  </si>
  <si>
    <t>kolomp</t>
  </si>
  <si>
    <t>plomp</t>
  </si>
  <si>
    <t>plolp</t>
  </si>
  <si>
    <t>jakakd</t>
  </si>
  <si>
    <t>kupiec</t>
  </si>
  <si>
    <t>słowa z pliku</t>
  </si>
  <si>
    <t>wyrazy</t>
  </si>
  <si>
    <t>ilość</t>
  </si>
  <si>
    <t>CCA</t>
  </si>
  <si>
    <t>AAA</t>
  </si>
  <si>
    <t>CAC</t>
  </si>
  <si>
    <t>AAB</t>
  </si>
  <si>
    <t>CCC</t>
  </si>
  <si>
    <t>AAC</t>
  </si>
  <si>
    <t>BAB</t>
  </si>
  <si>
    <t>ABA</t>
  </si>
  <si>
    <t>BAC</t>
  </si>
  <si>
    <t>ABB</t>
  </si>
  <si>
    <t>ACC</t>
  </si>
  <si>
    <t>ABC</t>
  </si>
  <si>
    <t>ACA</t>
  </si>
  <si>
    <t>ACB</t>
  </si>
  <si>
    <t>CAA</t>
  </si>
  <si>
    <t>BBA</t>
  </si>
  <si>
    <t>BAA</t>
  </si>
  <si>
    <t>CBC</t>
  </si>
  <si>
    <t>BBB</t>
  </si>
  <si>
    <t>CCB</t>
  </si>
  <si>
    <t>BBC</t>
  </si>
  <si>
    <t>BCA</t>
  </si>
  <si>
    <t>BCB</t>
  </si>
  <si>
    <t>BCC</t>
  </si>
  <si>
    <t>CAB</t>
  </si>
  <si>
    <t>CBA</t>
  </si>
  <si>
    <t>CBB</t>
  </si>
  <si>
    <t>zadanie</t>
  </si>
  <si>
    <t>początek zadania</t>
  </si>
  <si>
    <t>czas trwania zadania</t>
  </si>
  <si>
    <t>Planowanie urodzin</t>
  </si>
  <si>
    <t>Zapraszanie gości</t>
  </si>
  <si>
    <t>Robienie zakupów</t>
  </si>
  <si>
    <t>Przygotowywanie jedzenia</t>
  </si>
  <si>
    <t>Sprzątanie mieszkania</t>
  </si>
  <si>
    <t>Dekorowanie mieszkania</t>
  </si>
  <si>
    <t>Impreza urodzinowa</t>
  </si>
  <si>
    <t>Wykres Gantta</t>
  </si>
  <si>
    <t>Na osi poziomej umieszczone są daty, na osi pionowej kolejne zadania do wykonania (na wykresie paski przedstawiające zadania i czas ich trwania).</t>
  </si>
  <si>
    <t>pierwsza litera a</t>
  </si>
  <si>
    <t>ostatnia litera a</t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</si>
  <si>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Rozwiąż równanie x</t>
    </r>
    <r>
      <rPr>
        <vertAlign val="superscript"/>
        <sz val="11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</rPr>
      <t>=4</t>
    </r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</si>
  <si>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Rozwiąż równanie 3x</t>
    </r>
    <r>
      <rPr>
        <vertAlign val="superscript"/>
        <sz val="11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</rPr>
      <t xml:space="preserve">+2=50  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</si>
  <si>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Rozwiąż równanie 4x</t>
    </r>
    <r>
      <rPr>
        <vertAlign val="superscript"/>
        <sz val="11"/>
        <color theme="1"/>
        <rFont val="Calibri"/>
        <family val="2"/>
        <charset val="238"/>
      </rPr>
      <t>2</t>
    </r>
    <r>
      <rPr>
        <sz val="11"/>
        <color theme="1"/>
        <rFont val="Calibri"/>
        <family val="2"/>
        <charset val="238"/>
      </rPr>
      <t xml:space="preserve">+2x=42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</si>
</sst>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8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color rgb="FF006600"/>
      <name val="Courier"/>
      <family val="1"/>
      <charset val="238"/>
    </font>
    <font>
      <sz val="11"/>
      <color theme="1"/>
      <name val="Calibri"/>
      <family val="2"/>
      <charset val="238"/>
    </font>
    <font>
      <sz val="7"/>
      <color theme="1"/>
      <name val="Times New Roman"/>
      <family val="1"/>
      <charset val="238"/>
    </font>
    <font>
      <vertAlign val="superscript"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6" fontId="0" fillId="0" borderId="0" xfId="0" applyNumberFormat="1"/>
    <xf numFmtId="9" fontId="0" fillId="0" borderId="0" xfId="0" applyNumberFormat="1"/>
    <xf numFmtId="3" fontId="0" fillId="0" borderId="0" xfId="0" applyNumberFormat="1"/>
    <xf numFmtId="0" fontId="1" fillId="2" borderId="0" xfId="0" applyFont="1" applyFill="1" applyAlignment="1">
      <alignment horizontal="center"/>
    </xf>
    <xf numFmtId="10" fontId="0" fillId="0" borderId="0" xfId="0" applyNumberFormat="1"/>
    <xf numFmtId="0" fontId="0" fillId="3" borderId="0" xfId="0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 applyAlignment="1">
      <alignment horizontal="left" indent="4"/>
    </xf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[1]rozwiazanie!$B$1</c:f>
              <c:strCache>
                <c:ptCount val="1"/>
                <c:pt idx="0">
                  <c:v>początek zadania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[1]rozwiazanie!$A$2:$A$9</c:f>
              <c:strCache>
                <c:ptCount val="8"/>
                <c:pt idx="0">
                  <c:v>Planowanie urodzin</c:v>
                </c:pt>
                <c:pt idx="1">
                  <c:v>Zapraszanie gości</c:v>
                </c:pt>
                <c:pt idx="2">
                  <c:v>Robienie zakupów</c:v>
                </c:pt>
                <c:pt idx="3">
                  <c:v>Przygotowywanie jedzenia</c:v>
                </c:pt>
                <c:pt idx="4">
                  <c:v>Sprzątanie mieszkania</c:v>
                </c:pt>
                <c:pt idx="5">
                  <c:v>Dekorowanie mieszkania</c:v>
                </c:pt>
                <c:pt idx="6">
                  <c:v>Impreza urodzinowa</c:v>
                </c:pt>
                <c:pt idx="7">
                  <c:v>Sprzątanie mieszkania</c:v>
                </c:pt>
              </c:strCache>
            </c:strRef>
          </c:cat>
          <c:val>
            <c:numRef>
              <c:f>[1]rozwiazanie!$B$2:$B$9</c:f>
              <c:numCache>
                <c:formatCode>General</c:formatCode>
                <c:ptCount val="8"/>
                <c:pt idx="0">
                  <c:v>40876</c:v>
                </c:pt>
                <c:pt idx="1">
                  <c:v>40877</c:v>
                </c:pt>
                <c:pt idx="2">
                  <c:v>40877</c:v>
                </c:pt>
                <c:pt idx="3">
                  <c:v>40878</c:v>
                </c:pt>
                <c:pt idx="4">
                  <c:v>40879</c:v>
                </c:pt>
                <c:pt idx="5">
                  <c:v>40881</c:v>
                </c:pt>
                <c:pt idx="6">
                  <c:v>40882</c:v>
                </c:pt>
                <c:pt idx="7">
                  <c:v>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D-4D42-95F9-3DA66340294A}"/>
            </c:ext>
          </c:extLst>
        </c:ser>
        <c:ser>
          <c:idx val="1"/>
          <c:order val="1"/>
          <c:tx>
            <c:strRef>
              <c:f>[1]rozwiazanie!$C$1</c:f>
              <c:strCache>
                <c:ptCount val="1"/>
                <c:pt idx="0">
                  <c:v>czas trwania zadania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[1]rozwiazanie!$A$2:$A$9</c:f>
              <c:strCache>
                <c:ptCount val="8"/>
                <c:pt idx="0">
                  <c:v>Planowanie urodzin</c:v>
                </c:pt>
                <c:pt idx="1">
                  <c:v>Zapraszanie gości</c:v>
                </c:pt>
                <c:pt idx="2">
                  <c:v>Robienie zakupów</c:v>
                </c:pt>
                <c:pt idx="3">
                  <c:v>Przygotowywanie jedzenia</c:v>
                </c:pt>
                <c:pt idx="4">
                  <c:v>Sprzątanie mieszkania</c:v>
                </c:pt>
                <c:pt idx="5">
                  <c:v>Dekorowanie mieszkania</c:v>
                </c:pt>
                <c:pt idx="6">
                  <c:v>Impreza urodzinowa</c:v>
                </c:pt>
                <c:pt idx="7">
                  <c:v>Sprzątanie mieszkania</c:v>
                </c:pt>
              </c:strCache>
            </c:strRef>
          </c:cat>
          <c:val>
            <c:numRef>
              <c:f>[1]rozwiazanie!$C$2:$C$9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D-4D42-95F9-3DA66340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203391"/>
        <c:axId val="1456160767"/>
      </c:barChart>
      <c:catAx>
        <c:axId val="1463203391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160767"/>
        <c:crosses val="autoZero"/>
        <c:auto val="1"/>
        <c:lblAlgn val="ctr"/>
        <c:lblOffset val="100"/>
        <c:noMultiLvlLbl val="0"/>
      </c:catAx>
      <c:valAx>
        <c:axId val="1456160767"/>
        <c:scaling>
          <c:orientation val="minMax"/>
          <c:max val="40884"/>
          <c:min val="408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2033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9525</xdr:rowOff>
    </xdr:from>
    <xdr:to>
      <xdr:col>8</xdr:col>
      <xdr:colOff>95250</xdr:colOff>
      <xdr:row>35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8DD89D6-5421-470A-9252-DDF8F4094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ulpit\szko&#322;a\informatyka\excel\8.03\wykr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zwiazanie"/>
    </sheetNames>
    <sheetDataSet>
      <sheetData sheetId="0">
        <row r="1">
          <cell r="B1" t="str">
            <v>początek zadania</v>
          </cell>
          <cell r="C1" t="str">
            <v>czas trwania zadania</v>
          </cell>
        </row>
        <row r="2">
          <cell r="A2" t="str">
            <v>Planowanie urodzin</v>
          </cell>
          <cell r="B2">
            <v>40876</v>
          </cell>
          <cell r="C2">
            <v>1</v>
          </cell>
        </row>
        <row r="3">
          <cell r="A3" t="str">
            <v>Zapraszanie gości</v>
          </cell>
          <cell r="B3">
            <v>40877</v>
          </cell>
          <cell r="C3">
            <v>1</v>
          </cell>
        </row>
        <row r="4">
          <cell r="A4" t="str">
            <v>Robienie zakupów</v>
          </cell>
          <cell r="B4">
            <v>40877</v>
          </cell>
          <cell r="C4">
            <v>2</v>
          </cell>
        </row>
        <row r="5">
          <cell r="A5" t="str">
            <v>Przygotowywanie jedzenia</v>
          </cell>
          <cell r="B5">
            <v>40878</v>
          </cell>
          <cell r="C5">
            <v>4</v>
          </cell>
        </row>
        <row r="6">
          <cell r="A6" t="str">
            <v>Sprzątanie mieszkania</v>
          </cell>
          <cell r="B6">
            <v>40879</v>
          </cell>
          <cell r="C6">
            <v>2</v>
          </cell>
        </row>
        <row r="7">
          <cell r="A7" t="str">
            <v>Dekorowanie mieszkania</v>
          </cell>
          <cell r="B7">
            <v>40881</v>
          </cell>
          <cell r="C7">
            <v>1</v>
          </cell>
        </row>
        <row r="8">
          <cell r="A8" t="str">
            <v>Impreza urodzinowa</v>
          </cell>
          <cell r="B8">
            <v>40882</v>
          </cell>
          <cell r="C8">
            <v>1</v>
          </cell>
        </row>
        <row r="9">
          <cell r="A9" t="str">
            <v>Sprzątanie mieszkania</v>
          </cell>
          <cell r="B9">
            <v>40883</v>
          </cell>
          <cell r="C9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resy_1" connectionId="3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" connectionId="6" xr16:uid="{00000000-0016-0000-04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iona" connectionId="5" xr16:uid="{00000000-0016-0000-06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la_3" connectionId="4" xr16:uid="{00000000-0016-0000-07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" connectionId="1" xr16:uid="{00000000-0016-0000-08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_1" connectionId="2" xr16:uid="{00000000-0016-0000-08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6040-AAB9-45E2-A6BE-AE32527DF3E6}">
  <dimension ref="A1"/>
  <sheetViews>
    <sheetView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1"/>
  <sheetViews>
    <sheetView workbookViewId="0">
      <selection activeCell="G12" sqref="G12:G13"/>
    </sheetView>
  </sheetViews>
  <sheetFormatPr defaultRowHeight="14.25"/>
  <cols>
    <col min="1" max="1" width="10.75" bestFit="1" customWidth="1"/>
    <col min="3" max="3" width="6.25" bestFit="1" customWidth="1"/>
    <col min="5" max="6" width="8.875" bestFit="1" customWidth="1"/>
    <col min="7" max="7" width="8.875" customWidth="1"/>
  </cols>
  <sheetData>
    <row r="1" spans="1:4" ht="15">
      <c r="A1" s="9" t="s">
        <v>349</v>
      </c>
      <c r="C1" s="9" t="s">
        <v>350</v>
      </c>
      <c r="D1" s="9" t="s">
        <v>351</v>
      </c>
    </row>
    <row r="2" spans="1:4" ht="15">
      <c r="A2" t="s">
        <v>352</v>
      </c>
      <c r="C2" t="s">
        <v>353</v>
      </c>
      <c r="D2" s="10">
        <f t="shared" ref="D2:D28" si="0">COUNTIF(abc,C2)</f>
        <v>32</v>
      </c>
    </row>
    <row r="3" spans="1:4" ht="15">
      <c r="A3" t="s">
        <v>354</v>
      </c>
      <c r="C3" t="s">
        <v>355</v>
      </c>
      <c r="D3" s="10">
        <f t="shared" si="0"/>
        <v>43</v>
      </c>
    </row>
    <row r="4" spans="1:4" ht="15">
      <c r="A4" t="s">
        <v>356</v>
      </c>
      <c r="C4" t="s">
        <v>357</v>
      </c>
      <c r="D4" s="10">
        <f t="shared" si="0"/>
        <v>36</v>
      </c>
    </row>
    <row r="5" spans="1:4" ht="15">
      <c r="A5" t="s">
        <v>358</v>
      </c>
      <c r="C5" t="s">
        <v>359</v>
      </c>
      <c r="D5" s="10">
        <f t="shared" si="0"/>
        <v>32</v>
      </c>
    </row>
    <row r="6" spans="1:4" ht="15">
      <c r="A6" t="s">
        <v>360</v>
      </c>
      <c r="C6" t="s">
        <v>361</v>
      </c>
      <c r="D6" s="10">
        <f t="shared" si="0"/>
        <v>33</v>
      </c>
    </row>
    <row r="7" spans="1:4" ht="15">
      <c r="A7" t="s">
        <v>362</v>
      </c>
      <c r="C7" t="s">
        <v>363</v>
      </c>
      <c r="D7" s="10">
        <f t="shared" si="0"/>
        <v>33</v>
      </c>
    </row>
    <row r="8" spans="1:4" ht="15">
      <c r="A8" t="s">
        <v>359</v>
      </c>
      <c r="C8" t="s">
        <v>364</v>
      </c>
      <c r="D8" s="10">
        <f t="shared" si="0"/>
        <v>37</v>
      </c>
    </row>
    <row r="9" spans="1:4" ht="15">
      <c r="A9" t="s">
        <v>364</v>
      </c>
      <c r="C9" t="s">
        <v>365</v>
      </c>
      <c r="D9" s="10">
        <f t="shared" si="0"/>
        <v>27</v>
      </c>
    </row>
    <row r="10" spans="1:4" ht="15">
      <c r="A10" t="s">
        <v>366</v>
      </c>
      <c r="C10" t="s">
        <v>362</v>
      </c>
      <c r="D10" s="10">
        <f t="shared" si="0"/>
        <v>25</v>
      </c>
    </row>
    <row r="11" spans="1:4" ht="15">
      <c r="A11" t="s">
        <v>367</v>
      </c>
      <c r="C11" t="s">
        <v>368</v>
      </c>
      <c r="D11" s="10">
        <f t="shared" si="0"/>
        <v>36</v>
      </c>
    </row>
    <row r="12" spans="1:4" ht="15">
      <c r="A12" t="s">
        <v>369</v>
      </c>
      <c r="C12" t="s">
        <v>358</v>
      </c>
      <c r="D12" s="10">
        <f t="shared" si="0"/>
        <v>49</v>
      </c>
    </row>
    <row r="13" spans="1:4" ht="15">
      <c r="A13" t="s">
        <v>367</v>
      </c>
      <c r="C13" t="s">
        <v>360</v>
      </c>
      <c r="D13" s="10">
        <f t="shared" si="0"/>
        <v>48</v>
      </c>
    </row>
    <row r="14" spans="1:4" ht="15">
      <c r="A14" t="s">
        <v>354</v>
      </c>
      <c r="C14" t="s">
        <v>367</v>
      </c>
      <c r="D14" s="10">
        <f t="shared" si="0"/>
        <v>41</v>
      </c>
    </row>
    <row r="15" spans="1:4" ht="15">
      <c r="A15" t="s">
        <v>354</v>
      </c>
      <c r="C15" t="s">
        <v>370</v>
      </c>
      <c r="D15" s="10">
        <f t="shared" si="0"/>
        <v>36</v>
      </c>
    </row>
    <row r="16" spans="1:4" ht="15">
      <c r="A16" t="s">
        <v>371</v>
      </c>
      <c r="C16" t="s">
        <v>372</v>
      </c>
      <c r="D16" s="10">
        <f t="shared" si="0"/>
        <v>44</v>
      </c>
    </row>
    <row r="17" spans="1:4" ht="15">
      <c r="A17" t="s">
        <v>368</v>
      </c>
      <c r="C17" t="s">
        <v>373</v>
      </c>
      <c r="D17" s="10">
        <f t="shared" si="0"/>
        <v>46</v>
      </c>
    </row>
    <row r="18" spans="1:4" ht="15">
      <c r="A18" t="s">
        <v>360</v>
      </c>
      <c r="C18" t="s">
        <v>374</v>
      </c>
      <c r="D18" s="10">
        <f t="shared" si="0"/>
        <v>35</v>
      </c>
    </row>
    <row r="19" spans="1:4" ht="15">
      <c r="A19" t="s">
        <v>356</v>
      </c>
      <c r="C19" t="s">
        <v>375</v>
      </c>
      <c r="D19" s="10">
        <f t="shared" si="0"/>
        <v>37</v>
      </c>
    </row>
    <row r="20" spans="1:4" ht="15">
      <c r="A20" t="s">
        <v>355</v>
      </c>
      <c r="C20" t="s">
        <v>366</v>
      </c>
      <c r="D20" s="10">
        <f t="shared" si="0"/>
        <v>28</v>
      </c>
    </row>
    <row r="21" spans="1:4" ht="15">
      <c r="A21" t="s">
        <v>359</v>
      </c>
      <c r="C21" t="s">
        <v>376</v>
      </c>
      <c r="D21" s="10">
        <f t="shared" si="0"/>
        <v>46</v>
      </c>
    </row>
    <row r="22" spans="1:4" ht="15">
      <c r="A22" t="s">
        <v>352</v>
      </c>
      <c r="C22" t="s">
        <v>354</v>
      </c>
      <c r="D22" s="10">
        <f t="shared" si="0"/>
        <v>42</v>
      </c>
    </row>
    <row r="23" spans="1:4" ht="15">
      <c r="A23" t="s">
        <v>353</v>
      </c>
      <c r="C23" t="s">
        <v>377</v>
      </c>
      <c r="D23" s="10">
        <f t="shared" si="0"/>
        <v>26</v>
      </c>
    </row>
    <row r="24" spans="1:4" ht="15">
      <c r="A24" t="s">
        <v>358</v>
      </c>
      <c r="C24" t="s">
        <v>378</v>
      </c>
      <c r="D24" s="10">
        <f t="shared" si="0"/>
        <v>39</v>
      </c>
    </row>
    <row r="25" spans="1:4" ht="15">
      <c r="A25" t="s">
        <v>372</v>
      </c>
      <c r="C25" t="s">
        <v>369</v>
      </c>
      <c r="D25" s="10">
        <f t="shared" si="0"/>
        <v>39</v>
      </c>
    </row>
    <row r="26" spans="1:4" ht="15">
      <c r="A26" t="s">
        <v>360</v>
      </c>
      <c r="C26" t="s">
        <v>352</v>
      </c>
      <c r="D26" s="10">
        <f t="shared" si="0"/>
        <v>45</v>
      </c>
    </row>
    <row r="27" spans="1:4" ht="15">
      <c r="A27" t="s">
        <v>357</v>
      </c>
      <c r="C27" t="s">
        <v>371</v>
      </c>
      <c r="D27" s="10">
        <f t="shared" si="0"/>
        <v>35</v>
      </c>
    </row>
    <row r="28" spans="1:4" ht="15">
      <c r="A28" t="s">
        <v>373</v>
      </c>
      <c r="C28" t="s">
        <v>356</v>
      </c>
      <c r="D28" s="10">
        <f t="shared" si="0"/>
        <v>30</v>
      </c>
    </row>
    <row r="29" spans="1:4">
      <c r="A29" t="s">
        <v>365</v>
      </c>
    </row>
    <row r="30" spans="1:4">
      <c r="A30" t="s">
        <v>355</v>
      </c>
    </row>
    <row r="31" spans="1:4">
      <c r="A31" t="s">
        <v>359</v>
      </c>
    </row>
    <row r="32" spans="1:4">
      <c r="A32" t="s">
        <v>365</v>
      </c>
    </row>
    <row r="33" spans="1:1">
      <c r="A33" t="s">
        <v>353</v>
      </c>
    </row>
    <row r="34" spans="1:1">
      <c r="A34" t="s">
        <v>373</v>
      </c>
    </row>
    <row r="35" spans="1:1">
      <c r="A35" t="s">
        <v>361</v>
      </c>
    </row>
    <row r="36" spans="1:1">
      <c r="A36" t="s">
        <v>356</v>
      </c>
    </row>
    <row r="37" spans="1:1">
      <c r="A37" t="s">
        <v>361</v>
      </c>
    </row>
    <row r="38" spans="1:1">
      <c r="A38" t="s">
        <v>372</v>
      </c>
    </row>
    <row r="39" spans="1:1">
      <c r="A39" t="s">
        <v>367</v>
      </c>
    </row>
    <row r="40" spans="1:1">
      <c r="A40" t="s">
        <v>376</v>
      </c>
    </row>
    <row r="41" spans="1:1">
      <c r="A41" t="s">
        <v>376</v>
      </c>
    </row>
    <row r="42" spans="1:1">
      <c r="A42" t="s">
        <v>373</v>
      </c>
    </row>
    <row r="43" spans="1:1">
      <c r="A43" t="s">
        <v>368</v>
      </c>
    </row>
    <row r="44" spans="1:1">
      <c r="A44" t="s">
        <v>352</v>
      </c>
    </row>
    <row r="45" spans="1:1">
      <c r="A45" t="s">
        <v>374</v>
      </c>
    </row>
    <row r="46" spans="1:1">
      <c r="A46" t="s">
        <v>367</v>
      </c>
    </row>
    <row r="47" spans="1:1">
      <c r="A47" t="s">
        <v>355</v>
      </c>
    </row>
    <row r="48" spans="1:1">
      <c r="A48" t="s">
        <v>365</v>
      </c>
    </row>
    <row r="49" spans="1:1">
      <c r="A49" t="s">
        <v>375</v>
      </c>
    </row>
    <row r="50" spans="1:1">
      <c r="A50" t="s">
        <v>374</v>
      </c>
    </row>
    <row r="51" spans="1:1">
      <c r="A51" t="s">
        <v>370</v>
      </c>
    </row>
    <row r="52" spans="1:1">
      <c r="A52" t="s">
        <v>378</v>
      </c>
    </row>
    <row r="53" spans="1:1">
      <c r="A53" t="s">
        <v>363</v>
      </c>
    </row>
    <row r="54" spans="1:1">
      <c r="A54" t="s">
        <v>366</v>
      </c>
    </row>
    <row r="55" spans="1:1">
      <c r="A55" t="s">
        <v>375</v>
      </c>
    </row>
    <row r="56" spans="1:1">
      <c r="A56" t="s">
        <v>371</v>
      </c>
    </row>
    <row r="57" spans="1:1">
      <c r="A57" t="s">
        <v>372</v>
      </c>
    </row>
    <row r="58" spans="1:1">
      <c r="A58" t="s">
        <v>370</v>
      </c>
    </row>
    <row r="59" spans="1:1">
      <c r="A59" t="s">
        <v>370</v>
      </c>
    </row>
    <row r="60" spans="1:1">
      <c r="A60" t="s">
        <v>363</v>
      </c>
    </row>
    <row r="61" spans="1:1">
      <c r="A61" t="s">
        <v>359</v>
      </c>
    </row>
    <row r="62" spans="1:1">
      <c r="A62" t="s">
        <v>366</v>
      </c>
    </row>
    <row r="63" spans="1:1">
      <c r="A63" t="s">
        <v>359</v>
      </c>
    </row>
    <row r="64" spans="1:1">
      <c r="A64" t="s">
        <v>360</v>
      </c>
    </row>
    <row r="65" spans="1:1">
      <c r="A65" t="s">
        <v>352</v>
      </c>
    </row>
    <row r="66" spans="1:1">
      <c r="A66" t="s">
        <v>353</v>
      </c>
    </row>
    <row r="67" spans="1:1">
      <c r="A67" t="s">
        <v>362</v>
      </c>
    </row>
    <row r="68" spans="1:1">
      <c r="A68" t="s">
        <v>373</v>
      </c>
    </row>
    <row r="69" spans="1:1">
      <c r="A69" t="s">
        <v>367</v>
      </c>
    </row>
    <row r="70" spans="1:1">
      <c r="A70" t="s">
        <v>373</v>
      </c>
    </row>
    <row r="71" spans="1:1">
      <c r="A71" t="s">
        <v>357</v>
      </c>
    </row>
    <row r="72" spans="1:1">
      <c r="A72" t="s">
        <v>355</v>
      </c>
    </row>
    <row r="73" spans="1:1">
      <c r="A73" t="s">
        <v>364</v>
      </c>
    </row>
    <row r="74" spans="1:1">
      <c r="A74" t="s">
        <v>366</v>
      </c>
    </row>
    <row r="75" spans="1:1">
      <c r="A75" t="s">
        <v>353</v>
      </c>
    </row>
    <row r="76" spans="1:1">
      <c r="A76" t="s">
        <v>376</v>
      </c>
    </row>
    <row r="77" spans="1:1">
      <c r="A77" t="s">
        <v>366</v>
      </c>
    </row>
    <row r="78" spans="1:1">
      <c r="A78" t="s">
        <v>372</v>
      </c>
    </row>
    <row r="79" spans="1:1">
      <c r="A79" t="s">
        <v>371</v>
      </c>
    </row>
    <row r="80" spans="1:1">
      <c r="A80" t="s">
        <v>367</v>
      </c>
    </row>
    <row r="81" spans="1:1">
      <c r="A81" t="s">
        <v>355</v>
      </c>
    </row>
    <row r="82" spans="1:1">
      <c r="A82" t="s">
        <v>373</v>
      </c>
    </row>
    <row r="83" spans="1:1">
      <c r="A83" t="s">
        <v>358</v>
      </c>
    </row>
    <row r="84" spans="1:1">
      <c r="A84" t="s">
        <v>355</v>
      </c>
    </row>
    <row r="85" spans="1:1">
      <c r="A85" t="s">
        <v>372</v>
      </c>
    </row>
    <row r="86" spans="1:1">
      <c r="A86" t="s">
        <v>373</v>
      </c>
    </row>
    <row r="87" spans="1:1">
      <c r="A87" t="s">
        <v>378</v>
      </c>
    </row>
    <row r="88" spans="1:1">
      <c r="A88" t="s">
        <v>357</v>
      </c>
    </row>
    <row r="89" spans="1:1">
      <c r="A89" t="s">
        <v>376</v>
      </c>
    </row>
    <row r="90" spans="1:1">
      <c r="A90" t="s">
        <v>355</v>
      </c>
    </row>
    <row r="91" spans="1:1">
      <c r="A91" t="s">
        <v>367</v>
      </c>
    </row>
    <row r="92" spans="1:1">
      <c r="A92" t="s">
        <v>373</v>
      </c>
    </row>
    <row r="93" spans="1:1">
      <c r="A93" t="s">
        <v>368</v>
      </c>
    </row>
    <row r="94" spans="1:1">
      <c r="A94" t="s">
        <v>360</v>
      </c>
    </row>
    <row r="95" spans="1:1">
      <c r="A95" t="s">
        <v>352</v>
      </c>
    </row>
    <row r="96" spans="1:1">
      <c r="A96" t="s">
        <v>378</v>
      </c>
    </row>
    <row r="97" spans="1:1">
      <c r="A97" t="s">
        <v>360</v>
      </c>
    </row>
    <row r="98" spans="1:1">
      <c r="A98" t="s">
        <v>374</v>
      </c>
    </row>
    <row r="99" spans="1:1">
      <c r="A99" t="s">
        <v>367</v>
      </c>
    </row>
    <row r="100" spans="1:1">
      <c r="A100" t="s">
        <v>358</v>
      </c>
    </row>
    <row r="101" spans="1:1">
      <c r="A101" t="s">
        <v>375</v>
      </c>
    </row>
    <row r="102" spans="1:1">
      <c r="A102" t="s">
        <v>370</v>
      </c>
    </row>
    <row r="103" spans="1:1">
      <c r="A103" t="s">
        <v>352</v>
      </c>
    </row>
    <row r="104" spans="1:1">
      <c r="A104" t="s">
        <v>363</v>
      </c>
    </row>
    <row r="105" spans="1:1">
      <c r="A105" t="s">
        <v>355</v>
      </c>
    </row>
    <row r="106" spans="1:1">
      <c r="A106" t="s">
        <v>367</v>
      </c>
    </row>
    <row r="107" spans="1:1">
      <c r="A107" t="s">
        <v>376</v>
      </c>
    </row>
    <row r="108" spans="1:1">
      <c r="A108" t="s">
        <v>376</v>
      </c>
    </row>
    <row r="109" spans="1:1">
      <c r="A109" t="s">
        <v>373</v>
      </c>
    </row>
    <row r="110" spans="1:1">
      <c r="A110" t="s">
        <v>378</v>
      </c>
    </row>
    <row r="111" spans="1:1">
      <c r="A111" t="s">
        <v>371</v>
      </c>
    </row>
    <row r="112" spans="1:1">
      <c r="A112" t="s">
        <v>360</v>
      </c>
    </row>
    <row r="113" spans="1:1">
      <c r="A113" t="s">
        <v>352</v>
      </c>
    </row>
    <row r="114" spans="1:1">
      <c r="A114" t="s">
        <v>378</v>
      </c>
    </row>
    <row r="115" spans="1:1">
      <c r="A115" t="s">
        <v>356</v>
      </c>
    </row>
    <row r="116" spans="1:1">
      <c r="A116" t="s">
        <v>355</v>
      </c>
    </row>
    <row r="117" spans="1:1">
      <c r="A117" t="s">
        <v>357</v>
      </c>
    </row>
    <row r="118" spans="1:1">
      <c r="A118" t="s">
        <v>375</v>
      </c>
    </row>
    <row r="119" spans="1:1">
      <c r="A119" t="s">
        <v>352</v>
      </c>
    </row>
    <row r="120" spans="1:1">
      <c r="A120" t="s">
        <v>373</v>
      </c>
    </row>
    <row r="121" spans="1:1">
      <c r="A121" t="s">
        <v>375</v>
      </c>
    </row>
    <row r="122" spans="1:1">
      <c r="A122" t="s">
        <v>356</v>
      </c>
    </row>
    <row r="123" spans="1:1">
      <c r="A123" t="s">
        <v>358</v>
      </c>
    </row>
    <row r="124" spans="1:1">
      <c r="A124" t="s">
        <v>373</v>
      </c>
    </row>
    <row r="125" spans="1:1">
      <c r="A125" t="s">
        <v>353</v>
      </c>
    </row>
    <row r="126" spans="1:1">
      <c r="A126" t="s">
        <v>371</v>
      </c>
    </row>
    <row r="127" spans="1:1">
      <c r="A127" t="s">
        <v>371</v>
      </c>
    </row>
    <row r="128" spans="1:1">
      <c r="A128" t="s">
        <v>360</v>
      </c>
    </row>
    <row r="129" spans="1:1">
      <c r="A129" t="s">
        <v>352</v>
      </c>
    </row>
    <row r="130" spans="1:1">
      <c r="A130" t="s">
        <v>364</v>
      </c>
    </row>
    <row r="131" spans="1:1">
      <c r="A131" t="s">
        <v>353</v>
      </c>
    </row>
    <row r="132" spans="1:1">
      <c r="A132" t="s">
        <v>375</v>
      </c>
    </row>
    <row r="133" spans="1:1">
      <c r="A133" t="s">
        <v>367</v>
      </c>
    </row>
    <row r="134" spans="1:1">
      <c r="A134" t="s">
        <v>369</v>
      </c>
    </row>
    <row r="135" spans="1:1">
      <c r="A135" t="s">
        <v>370</v>
      </c>
    </row>
    <row r="136" spans="1:1">
      <c r="A136" t="s">
        <v>368</v>
      </c>
    </row>
    <row r="137" spans="1:1">
      <c r="A137" t="s">
        <v>375</v>
      </c>
    </row>
    <row r="138" spans="1:1">
      <c r="A138" t="s">
        <v>367</v>
      </c>
    </row>
    <row r="139" spans="1:1">
      <c r="A139" t="s">
        <v>357</v>
      </c>
    </row>
    <row r="140" spans="1:1">
      <c r="A140" t="s">
        <v>367</v>
      </c>
    </row>
    <row r="141" spans="1:1">
      <c r="A141" t="s">
        <v>360</v>
      </c>
    </row>
    <row r="142" spans="1:1">
      <c r="A142" t="s">
        <v>374</v>
      </c>
    </row>
    <row r="143" spans="1:1">
      <c r="A143" t="s">
        <v>370</v>
      </c>
    </row>
    <row r="144" spans="1:1">
      <c r="A144" t="s">
        <v>365</v>
      </c>
    </row>
    <row r="145" spans="1:1">
      <c r="A145" t="s">
        <v>355</v>
      </c>
    </row>
    <row r="146" spans="1:1">
      <c r="A146" t="s">
        <v>374</v>
      </c>
    </row>
    <row r="147" spans="1:1">
      <c r="A147" t="s">
        <v>358</v>
      </c>
    </row>
    <row r="148" spans="1:1">
      <c r="A148" t="s">
        <v>378</v>
      </c>
    </row>
    <row r="149" spans="1:1">
      <c r="A149" t="s">
        <v>376</v>
      </c>
    </row>
    <row r="150" spans="1:1">
      <c r="A150" t="s">
        <v>352</v>
      </c>
    </row>
    <row r="151" spans="1:1">
      <c r="A151" t="s">
        <v>355</v>
      </c>
    </row>
    <row r="152" spans="1:1">
      <c r="A152" t="s">
        <v>365</v>
      </c>
    </row>
    <row r="153" spans="1:1">
      <c r="A153" t="s">
        <v>368</v>
      </c>
    </row>
    <row r="154" spans="1:1">
      <c r="A154" t="s">
        <v>360</v>
      </c>
    </row>
    <row r="155" spans="1:1">
      <c r="A155" t="s">
        <v>360</v>
      </c>
    </row>
    <row r="156" spans="1:1">
      <c r="A156" t="s">
        <v>358</v>
      </c>
    </row>
    <row r="157" spans="1:1">
      <c r="A157" t="s">
        <v>375</v>
      </c>
    </row>
    <row r="158" spans="1:1">
      <c r="A158" t="s">
        <v>375</v>
      </c>
    </row>
    <row r="159" spans="1:1">
      <c r="A159" t="s">
        <v>376</v>
      </c>
    </row>
    <row r="160" spans="1:1">
      <c r="A160" t="s">
        <v>360</v>
      </c>
    </row>
    <row r="161" spans="1:1">
      <c r="A161" t="s">
        <v>357</v>
      </c>
    </row>
    <row r="162" spans="1:1">
      <c r="A162" t="s">
        <v>354</v>
      </c>
    </row>
    <row r="163" spans="1:1">
      <c r="A163" t="s">
        <v>373</v>
      </c>
    </row>
    <row r="164" spans="1:1">
      <c r="A164" t="s">
        <v>357</v>
      </c>
    </row>
    <row r="165" spans="1:1">
      <c r="A165" t="s">
        <v>358</v>
      </c>
    </row>
    <row r="166" spans="1:1">
      <c r="A166" t="s">
        <v>373</v>
      </c>
    </row>
    <row r="167" spans="1:1">
      <c r="A167" t="s">
        <v>371</v>
      </c>
    </row>
    <row r="168" spans="1:1">
      <c r="A168" t="s">
        <v>360</v>
      </c>
    </row>
    <row r="169" spans="1:1">
      <c r="A169" t="s">
        <v>361</v>
      </c>
    </row>
    <row r="170" spans="1:1">
      <c r="A170" t="s">
        <v>362</v>
      </c>
    </row>
    <row r="171" spans="1:1">
      <c r="A171" t="s">
        <v>359</v>
      </c>
    </row>
    <row r="172" spans="1:1">
      <c r="A172" t="s">
        <v>378</v>
      </c>
    </row>
    <row r="173" spans="1:1">
      <c r="A173" t="s">
        <v>373</v>
      </c>
    </row>
    <row r="174" spans="1:1">
      <c r="A174" t="s">
        <v>364</v>
      </c>
    </row>
    <row r="175" spans="1:1">
      <c r="A175" t="s">
        <v>366</v>
      </c>
    </row>
    <row r="176" spans="1:1">
      <c r="A176" t="s">
        <v>352</v>
      </c>
    </row>
    <row r="177" spans="1:1">
      <c r="A177" t="s">
        <v>354</v>
      </c>
    </row>
    <row r="178" spans="1:1">
      <c r="A178" t="s">
        <v>354</v>
      </c>
    </row>
    <row r="179" spans="1:1">
      <c r="A179" t="s">
        <v>372</v>
      </c>
    </row>
    <row r="180" spans="1:1">
      <c r="A180" t="s">
        <v>369</v>
      </c>
    </row>
    <row r="181" spans="1:1">
      <c r="A181" t="s">
        <v>358</v>
      </c>
    </row>
    <row r="182" spans="1:1">
      <c r="A182" t="s">
        <v>377</v>
      </c>
    </row>
    <row r="183" spans="1:1">
      <c r="A183" t="s">
        <v>362</v>
      </c>
    </row>
    <row r="184" spans="1:1">
      <c r="A184" t="s">
        <v>372</v>
      </c>
    </row>
    <row r="185" spans="1:1">
      <c r="A185" t="s">
        <v>360</v>
      </c>
    </row>
    <row r="186" spans="1:1">
      <c r="A186" t="s">
        <v>362</v>
      </c>
    </row>
    <row r="187" spans="1:1">
      <c r="A187" t="s">
        <v>353</v>
      </c>
    </row>
    <row r="188" spans="1:1">
      <c r="A188" t="s">
        <v>353</v>
      </c>
    </row>
    <row r="189" spans="1:1">
      <c r="A189" t="s">
        <v>355</v>
      </c>
    </row>
    <row r="190" spans="1:1">
      <c r="A190" t="s">
        <v>357</v>
      </c>
    </row>
    <row r="191" spans="1:1">
      <c r="A191" t="s">
        <v>375</v>
      </c>
    </row>
    <row r="192" spans="1:1">
      <c r="A192" t="s">
        <v>365</v>
      </c>
    </row>
    <row r="193" spans="1:1">
      <c r="A193" t="s">
        <v>373</v>
      </c>
    </row>
    <row r="194" spans="1:1">
      <c r="A194" t="s">
        <v>377</v>
      </c>
    </row>
    <row r="195" spans="1:1">
      <c r="A195" t="s">
        <v>377</v>
      </c>
    </row>
    <row r="196" spans="1:1">
      <c r="A196" t="s">
        <v>360</v>
      </c>
    </row>
    <row r="197" spans="1:1">
      <c r="A197" t="s">
        <v>378</v>
      </c>
    </row>
    <row r="198" spans="1:1">
      <c r="A198" t="s">
        <v>371</v>
      </c>
    </row>
    <row r="199" spans="1:1">
      <c r="A199" t="s">
        <v>376</v>
      </c>
    </row>
    <row r="200" spans="1:1">
      <c r="A200" t="s">
        <v>356</v>
      </c>
    </row>
    <row r="201" spans="1:1">
      <c r="A201" t="s">
        <v>376</v>
      </c>
    </row>
    <row r="202" spans="1:1">
      <c r="A202" t="s">
        <v>378</v>
      </c>
    </row>
    <row r="203" spans="1:1">
      <c r="A203" t="s">
        <v>377</v>
      </c>
    </row>
    <row r="204" spans="1:1">
      <c r="A204" t="s">
        <v>355</v>
      </c>
    </row>
    <row r="205" spans="1:1">
      <c r="A205" t="s">
        <v>361</v>
      </c>
    </row>
    <row r="206" spans="1:1">
      <c r="A206" t="s">
        <v>371</v>
      </c>
    </row>
    <row r="207" spans="1:1">
      <c r="A207" t="s">
        <v>376</v>
      </c>
    </row>
    <row r="208" spans="1:1">
      <c r="A208" t="s">
        <v>363</v>
      </c>
    </row>
    <row r="209" spans="1:1">
      <c r="A209" t="s">
        <v>354</v>
      </c>
    </row>
    <row r="210" spans="1:1">
      <c r="A210" t="s">
        <v>354</v>
      </c>
    </row>
    <row r="211" spans="1:1">
      <c r="A211" t="s">
        <v>358</v>
      </c>
    </row>
    <row r="212" spans="1:1">
      <c r="A212" t="s">
        <v>374</v>
      </c>
    </row>
    <row r="213" spans="1:1">
      <c r="A213" t="s">
        <v>365</v>
      </c>
    </row>
    <row r="214" spans="1:1">
      <c r="A214" t="s">
        <v>377</v>
      </c>
    </row>
    <row r="215" spans="1:1">
      <c r="A215" t="s">
        <v>353</v>
      </c>
    </row>
    <row r="216" spans="1:1">
      <c r="A216" t="s">
        <v>370</v>
      </c>
    </row>
    <row r="217" spans="1:1">
      <c r="A217" t="s">
        <v>366</v>
      </c>
    </row>
    <row r="218" spans="1:1">
      <c r="A218" t="s">
        <v>354</v>
      </c>
    </row>
    <row r="219" spans="1:1">
      <c r="A219" t="s">
        <v>376</v>
      </c>
    </row>
    <row r="220" spans="1:1">
      <c r="A220" t="s">
        <v>374</v>
      </c>
    </row>
    <row r="221" spans="1:1">
      <c r="A221" t="s">
        <v>368</v>
      </c>
    </row>
    <row r="222" spans="1:1">
      <c r="A222" t="s">
        <v>372</v>
      </c>
    </row>
    <row r="223" spans="1:1">
      <c r="A223" t="s">
        <v>369</v>
      </c>
    </row>
    <row r="224" spans="1:1">
      <c r="A224" t="s">
        <v>375</v>
      </c>
    </row>
    <row r="225" spans="1:1">
      <c r="A225" t="s">
        <v>361</v>
      </c>
    </row>
    <row r="226" spans="1:1">
      <c r="A226" t="s">
        <v>371</v>
      </c>
    </row>
    <row r="227" spans="1:1">
      <c r="A227" t="s">
        <v>360</v>
      </c>
    </row>
    <row r="228" spans="1:1">
      <c r="A228" t="s">
        <v>374</v>
      </c>
    </row>
    <row r="229" spans="1:1">
      <c r="A229" t="s">
        <v>353</v>
      </c>
    </row>
    <row r="230" spans="1:1">
      <c r="A230" t="s">
        <v>377</v>
      </c>
    </row>
    <row r="231" spans="1:1">
      <c r="A231" t="s">
        <v>366</v>
      </c>
    </row>
    <row r="232" spans="1:1">
      <c r="A232" t="s">
        <v>359</v>
      </c>
    </row>
    <row r="233" spans="1:1">
      <c r="A233" t="s">
        <v>364</v>
      </c>
    </row>
    <row r="234" spans="1:1">
      <c r="A234" t="s">
        <v>358</v>
      </c>
    </row>
    <row r="235" spans="1:1">
      <c r="A235" t="s">
        <v>372</v>
      </c>
    </row>
    <row r="236" spans="1:1">
      <c r="A236" t="s">
        <v>378</v>
      </c>
    </row>
    <row r="237" spans="1:1">
      <c r="A237" t="s">
        <v>359</v>
      </c>
    </row>
    <row r="238" spans="1:1">
      <c r="A238" t="s">
        <v>372</v>
      </c>
    </row>
    <row r="239" spans="1:1">
      <c r="A239" t="s">
        <v>360</v>
      </c>
    </row>
    <row r="240" spans="1:1">
      <c r="A240" t="s">
        <v>371</v>
      </c>
    </row>
    <row r="241" spans="1:1">
      <c r="A241" t="s">
        <v>371</v>
      </c>
    </row>
    <row r="242" spans="1:1">
      <c r="A242" t="s">
        <v>375</v>
      </c>
    </row>
    <row r="243" spans="1:1">
      <c r="A243" t="s">
        <v>375</v>
      </c>
    </row>
    <row r="244" spans="1:1">
      <c r="A244" t="s">
        <v>372</v>
      </c>
    </row>
    <row r="245" spans="1:1">
      <c r="A245" t="s">
        <v>361</v>
      </c>
    </row>
    <row r="246" spans="1:1">
      <c r="A246" t="s">
        <v>362</v>
      </c>
    </row>
    <row r="247" spans="1:1">
      <c r="A247" t="s">
        <v>376</v>
      </c>
    </row>
    <row r="248" spans="1:1">
      <c r="A248" t="s">
        <v>356</v>
      </c>
    </row>
    <row r="249" spans="1:1">
      <c r="A249" t="s">
        <v>374</v>
      </c>
    </row>
    <row r="250" spans="1:1">
      <c r="A250" t="s">
        <v>363</v>
      </c>
    </row>
    <row r="251" spans="1:1">
      <c r="A251" t="s">
        <v>358</v>
      </c>
    </row>
    <row r="252" spans="1:1">
      <c r="A252" t="s">
        <v>367</v>
      </c>
    </row>
    <row r="253" spans="1:1">
      <c r="A253" t="s">
        <v>353</v>
      </c>
    </row>
    <row r="254" spans="1:1">
      <c r="A254" t="s">
        <v>356</v>
      </c>
    </row>
    <row r="255" spans="1:1">
      <c r="A255" t="s">
        <v>376</v>
      </c>
    </row>
    <row r="256" spans="1:1">
      <c r="A256" t="s">
        <v>363</v>
      </c>
    </row>
    <row r="257" spans="1:1">
      <c r="A257" t="s">
        <v>356</v>
      </c>
    </row>
    <row r="258" spans="1:1">
      <c r="A258" t="s">
        <v>362</v>
      </c>
    </row>
    <row r="259" spans="1:1">
      <c r="A259" t="s">
        <v>371</v>
      </c>
    </row>
    <row r="260" spans="1:1">
      <c r="A260" t="s">
        <v>352</v>
      </c>
    </row>
    <row r="261" spans="1:1">
      <c r="A261" t="s">
        <v>356</v>
      </c>
    </row>
    <row r="262" spans="1:1">
      <c r="A262" t="s">
        <v>359</v>
      </c>
    </row>
    <row r="263" spans="1:1">
      <c r="A263" t="s">
        <v>371</v>
      </c>
    </row>
    <row r="264" spans="1:1">
      <c r="A264" t="s">
        <v>365</v>
      </c>
    </row>
    <row r="265" spans="1:1">
      <c r="A265" t="s">
        <v>353</v>
      </c>
    </row>
    <row r="266" spans="1:1">
      <c r="A266" t="s">
        <v>364</v>
      </c>
    </row>
    <row r="267" spans="1:1">
      <c r="A267" t="s">
        <v>352</v>
      </c>
    </row>
    <row r="268" spans="1:1">
      <c r="A268" t="s">
        <v>364</v>
      </c>
    </row>
    <row r="269" spans="1:1">
      <c r="A269" t="s">
        <v>376</v>
      </c>
    </row>
    <row r="270" spans="1:1">
      <c r="A270" t="s">
        <v>353</v>
      </c>
    </row>
    <row r="271" spans="1:1">
      <c r="A271" t="s">
        <v>369</v>
      </c>
    </row>
    <row r="272" spans="1:1">
      <c r="A272" t="s">
        <v>354</v>
      </c>
    </row>
    <row r="273" spans="1:1">
      <c r="A273" t="s">
        <v>354</v>
      </c>
    </row>
    <row r="274" spans="1:1">
      <c r="A274" t="s">
        <v>367</v>
      </c>
    </row>
    <row r="275" spans="1:1">
      <c r="A275" t="s">
        <v>370</v>
      </c>
    </row>
    <row r="276" spans="1:1">
      <c r="A276" t="s">
        <v>373</v>
      </c>
    </row>
    <row r="277" spans="1:1">
      <c r="A277" t="s">
        <v>371</v>
      </c>
    </row>
    <row r="278" spans="1:1">
      <c r="A278" t="s">
        <v>373</v>
      </c>
    </row>
    <row r="279" spans="1:1">
      <c r="A279" t="s">
        <v>364</v>
      </c>
    </row>
    <row r="280" spans="1:1">
      <c r="A280" t="s">
        <v>372</v>
      </c>
    </row>
    <row r="281" spans="1:1">
      <c r="A281" t="s">
        <v>376</v>
      </c>
    </row>
    <row r="282" spans="1:1">
      <c r="A282" t="s">
        <v>352</v>
      </c>
    </row>
    <row r="283" spans="1:1">
      <c r="A283" t="s">
        <v>369</v>
      </c>
    </row>
    <row r="284" spans="1:1">
      <c r="A284" t="s">
        <v>360</v>
      </c>
    </row>
    <row r="285" spans="1:1">
      <c r="A285" t="s">
        <v>363</v>
      </c>
    </row>
    <row r="286" spans="1:1">
      <c r="A286" t="s">
        <v>364</v>
      </c>
    </row>
    <row r="287" spans="1:1">
      <c r="A287" t="s">
        <v>370</v>
      </c>
    </row>
    <row r="288" spans="1:1">
      <c r="A288" t="s">
        <v>376</v>
      </c>
    </row>
    <row r="289" spans="1:1">
      <c r="A289" t="s">
        <v>366</v>
      </c>
    </row>
    <row r="290" spans="1:1">
      <c r="A290" t="s">
        <v>357</v>
      </c>
    </row>
    <row r="291" spans="1:1">
      <c r="A291" t="s">
        <v>354</v>
      </c>
    </row>
    <row r="292" spans="1:1">
      <c r="A292" t="s">
        <v>365</v>
      </c>
    </row>
    <row r="293" spans="1:1">
      <c r="A293" t="s">
        <v>358</v>
      </c>
    </row>
    <row r="294" spans="1:1">
      <c r="A294" t="s">
        <v>363</v>
      </c>
    </row>
    <row r="295" spans="1:1">
      <c r="A295" t="s">
        <v>354</v>
      </c>
    </row>
    <row r="296" spans="1:1">
      <c r="A296" t="s">
        <v>378</v>
      </c>
    </row>
    <row r="297" spans="1:1">
      <c r="A297" t="s">
        <v>375</v>
      </c>
    </row>
    <row r="298" spans="1:1">
      <c r="A298" t="s">
        <v>374</v>
      </c>
    </row>
    <row r="299" spans="1:1">
      <c r="A299" t="s">
        <v>354</v>
      </c>
    </row>
    <row r="300" spans="1:1">
      <c r="A300" t="s">
        <v>363</v>
      </c>
    </row>
    <row r="301" spans="1:1">
      <c r="A301" t="s">
        <v>366</v>
      </c>
    </row>
    <row r="302" spans="1:1">
      <c r="A302" t="s">
        <v>359</v>
      </c>
    </row>
    <row r="303" spans="1:1">
      <c r="A303" t="s">
        <v>378</v>
      </c>
    </row>
    <row r="304" spans="1:1">
      <c r="A304" t="s">
        <v>357</v>
      </c>
    </row>
    <row r="305" spans="1:1">
      <c r="A305" t="s">
        <v>374</v>
      </c>
    </row>
    <row r="306" spans="1:1">
      <c r="A306" t="s">
        <v>366</v>
      </c>
    </row>
    <row r="307" spans="1:1">
      <c r="A307" t="s">
        <v>353</v>
      </c>
    </row>
    <row r="308" spans="1:1">
      <c r="A308" t="s">
        <v>364</v>
      </c>
    </row>
    <row r="309" spans="1:1">
      <c r="A309" t="s">
        <v>370</v>
      </c>
    </row>
    <row r="310" spans="1:1">
      <c r="A310" t="s">
        <v>367</v>
      </c>
    </row>
    <row r="311" spans="1:1">
      <c r="A311" t="s">
        <v>358</v>
      </c>
    </row>
    <row r="312" spans="1:1">
      <c r="A312" t="s">
        <v>362</v>
      </c>
    </row>
    <row r="313" spans="1:1">
      <c r="A313" t="s">
        <v>372</v>
      </c>
    </row>
    <row r="314" spans="1:1">
      <c r="A314" t="s">
        <v>367</v>
      </c>
    </row>
    <row r="315" spans="1:1">
      <c r="A315" t="s">
        <v>378</v>
      </c>
    </row>
    <row r="316" spans="1:1">
      <c r="A316" t="s">
        <v>355</v>
      </c>
    </row>
    <row r="317" spans="1:1">
      <c r="A317" t="s">
        <v>352</v>
      </c>
    </row>
    <row r="318" spans="1:1">
      <c r="A318" t="s">
        <v>368</v>
      </c>
    </row>
    <row r="319" spans="1:1">
      <c r="A319" t="s">
        <v>357</v>
      </c>
    </row>
    <row r="320" spans="1:1">
      <c r="A320" t="s">
        <v>378</v>
      </c>
    </row>
    <row r="321" spans="1:1">
      <c r="A321" t="s">
        <v>372</v>
      </c>
    </row>
    <row r="322" spans="1:1">
      <c r="A322" t="s">
        <v>358</v>
      </c>
    </row>
    <row r="323" spans="1:1">
      <c r="A323" t="s">
        <v>355</v>
      </c>
    </row>
    <row r="324" spans="1:1">
      <c r="A324" t="s">
        <v>378</v>
      </c>
    </row>
    <row r="325" spans="1:1">
      <c r="A325" t="s">
        <v>364</v>
      </c>
    </row>
    <row r="326" spans="1:1">
      <c r="A326" t="s">
        <v>360</v>
      </c>
    </row>
    <row r="327" spans="1:1">
      <c r="A327" t="s">
        <v>364</v>
      </c>
    </row>
    <row r="328" spans="1:1">
      <c r="A328" t="s">
        <v>372</v>
      </c>
    </row>
    <row r="329" spans="1:1">
      <c r="A329" t="s">
        <v>372</v>
      </c>
    </row>
    <row r="330" spans="1:1">
      <c r="A330" t="s">
        <v>356</v>
      </c>
    </row>
    <row r="331" spans="1:1">
      <c r="A331" t="s">
        <v>368</v>
      </c>
    </row>
    <row r="332" spans="1:1">
      <c r="A332" t="s">
        <v>369</v>
      </c>
    </row>
    <row r="333" spans="1:1">
      <c r="A333" t="s">
        <v>376</v>
      </c>
    </row>
    <row r="334" spans="1:1">
      <c r="A334" t="s">
        <v>358</v>
      </c>
    </row>
    <row r="335" spans="1:1">
      <c r="A335" t="s">
        <v>371</v>
      </c>
    </row>
    <row r="336" spans="1:1">
      <c r="A336" t="s">
        <v>360</v>
      </c>
    </row>
    <row r="337" spans="1:1">
      <c r="A337" t="s">
        <v>357</v>
      </c>
    </row>
    <row r="338" spans="1:1">
      <c r="A338" t="s">
        <v>358</v>
      </c>
    </row>
    <row r="339" spans="1:1">
      <c r="A339" t="s">
        <v>352</v>
      </c>
    </row>
    <row r="340" spans="1:1">
      <c r="A340" t="s">
        <v>366</v>
      </c>
    </row>
    <row r="341" spans="1:1">
      <c r="A341" t="s">
        <v>372</v>
      </c>
    </row>
    <row r="342" spans="1:1">
      <c r="A342" t="s">
        <v>361</v>
      </c>
    </row>
    <row r="343" spans="1:1">
      <c r="A343" t="s">
        <v>377</v>
      </c>
    </row>
    <row r="344" spans="1:1">
      <c r="A344" t="s">
        <v>352</v>
      </c>
    </row>
    <row r="345" spans="1:1">
      <c r="A345" t="s">
        <v>373</v>
      </c>
    </row>
    <row r="346" spans="1:1">
      <c r="A346" t="s">
        <v>360</v>
      </c>
    </row>
    <row r="347" spans="1:1">
      <c r="A347" t="s">
        <v>367</v>
      </c>
    </row>
    <row r="348" spans="1:1">
      <c r="A348" t="s">
        <v>353</v>
      </c>
    </row>
    <row r="349" spans="1:1">
      <c r="A349" t="s">
        <v>374</v>
      </c>
    </row>
    <row r="350" spans="1:1">
      <c r="A350" t="s">
        <v>369</v>
      </c>
    </row>
    <row r="351" spans="1:1">
      <c r="A351" t="s">
        <v>360</v>
      </c>
    </row>
    <row r="352" spans="1:1">
      <c r="A352" t="s">
        <v>376</v>
      </c>
    </row>
    <row r="353" spans="1:1">
      <c r="A353" t="s">
        <v>369</v>
      </c>
    </row>
    <row r="354" spans="1:1">
      <c r="A354" t="s">
        <v>375</v>
      </c>
    </row>
    <row r="355" spans="1:1">
      <c r="A355" t="s">
        <v>357</v>
      </c>
    </row>
    <row r="356" spans="1:1">
      <c r="A356" t="s">
        <v>364</v>
      </c>
    </row>
    <row r="357" spans="1:1">
      <c r="A357" t="s">
        <v>376</v>
      </c>
    </row>
    <row r="358" spans="1:1">
      <c r="A358" t="s">
        <v>368</v>
      </c>
    </row>
    <row r="359" spans="1:1">
      <c r="A359" t="s">
        <v>369</v>
      </c>
    </row>
    <row r="360" spans="1:1">
      <c r="A360" t="s">
        <v>352</v>
      </c>
    </row>
    <row r="361" spans="1:1">
      <c r="A361" t="s">
        <v>375</v>
      </c>
    </row>
    <row r="362" spans="1:1">
      <c r="A362" t="s">
        <v>359</v>
      </c>
    </row>
    <row r="363" spans="1:1">
      <c r="A363" t="s">
        <v>356</v>
      </c>
    </row>
    <row r="364" spans="1:1">
      <c r="A364" t="s">
        <v>371</v>
      </c>
    </row>
    <row r="365" spans="1:1">
      <c r="A365" t="s">
        <v>364</v>
      </c>
    </row>
    <row r="366" spans="1:1">
      <c r="A366" t="s">
        <v>374</v>
      </c>
    </row>
    <row r="367" spans="1:1">
      <c r="A367" t="s">
        <v>357</v>
      </c>
    </row>
    <row r="368" spans="1:1">
      <c r="A368" t="s">
        <v>367</v>
      </c>
    </row>
    <row r="369" spans="1:1">
      <c r="A369" t="s">
        <v>373</v>
      </c>
    </row>
    <row r="370" spans="1:1">
      <c r="A370" t="s">
        <v>365</v>
      </c>
    </row>
    <row r="371" spans="1:1">
      <c r="A371" t="s">
        <v>366</v>
      </c>
    </row>
    <row r="372" spans="1:1">
      <c r="A372" t="s">
        <v>358</v>
      </c>
    </row>
    <row r="373" spans="1:1">
      <c r="A373" t="s">
        <v>376</v>
      </c>
    </row>
    <row r="374" spans="1:1">
      <c r="A374" t="s">
        <v>371</v>
      </c>
    </row>
    <row r="375" spans="1:1">
      <c r="A375" t="s">
        <v>373</v>
      </c>
    </row>
    <row r="376" spans="1:1">
      <c r="A376" t="s">
        <v>367</v>
      </c>
    </row>
    <row r="377" spans="1:1">
      <c r="A377" t="s">
        <v>355</v>
      </c>
    </row>
    <row r="378" spans="1:1">
      <c r="A378" t="s">
        <v>359</v>
      </c>
    </row>
    <row r="379" spans="1:1">
      <c r="A379" t="s">
        <v>371</v>
      </c>
    </row>
    <row r="380" spans="1:1">
      <c r="A380" t="s">
        <v>368</v>
      </c>
    </row>
    <row r="381" spans="1:1">
      <c r="A381" t="s">
        <v>361</v>
      </c>
    </row>
    <row r="382" spans="1:1">
      <c r="A382" t="s">
        <v>361</v>
      </c>
    </row>
    <row r="383" spans="1:1">
      <c r="A383" t="s">
        <v>368</v>
      </c>
    </row>
    <row r="384" spans="1:1">
      <c r="A384" t="s">
        <v>368</v>
      </c>
    </row>
    <row r="385" spans="1:1">
      <c r="A385" t="s">
        <v>355</v>
      </c>
    </row>
    <row r="386" spans="1:1">
      <c r="A386" t="s">
        <v>360</v>
      </c>
    </row>
    <row r="387" spans="1:1">
      <c r="A387" t="s">
        <v>352</v>
      </c>
    </row>
    <row r="388" spans="1:1">
      <c r="A388" t="s">
        <v>365</v>
      </c>
    </row>
    <row r="389" spans="1:1">
      <c r="A389" t="s">
        <v>376</v>
      </c>
    </row>
    <row r="390" spans="1:1">
      <c r="A390" t="s">
        <v>353</v>
      </c>
    </row>
    <row r="391" spans="1:1">
      <c r="A391" t="s">
        <v>358</v>
      </c>
    </row>
    <row r="392" spans="1:1">
      <c r="A392" t="s">
        <v>371</v>
      </c>
    </row>
    <row r="393" spans="1:1">
      <c r="A393" t="s">
        <v>367</v>
      </c>
    </row>
    <row r="394" spans="1:1">
      <c r="A394" t="s">
        <v>354</v>
      </c>
    </row>
    <row r="395" spans="1:1">
      <c r="A395" t="s">
        <v>361</v>
      </c>
    </row>
    <row r="396" spans="1:1">
      <c r="A396" t="s">
        <v>375</v>
      </c>
    </row>
    <row r="397" spans="1:1">
      <c r="A397" t="s">
        <v>372</v>
      </c>
    </row>
    <row r="398" spans="1:1">
      <c r="A398" t="s">
        <v>374</v>
      </c>
    </row>
    <row r="399" spans="1:1">
      <c r="A399" t="s">
        <v>373</v>
      </c>
    </row>
    <row r="400" spans="1:1">
      <c r="A400" t="s">
        <v>368</v>
      </c>
    </row>
    <row r="401" spans="1:1">
      <c r="A401" t="s">
        <v>356</v>
      </c>
    </row>
    <row r="402" spans="1:1">
      <c r="A402" t="s">
        <v>364</v>
      </c>
    </row>
    <row r="403" spans="1:1">
      <c r="A403" t="s">
        <v>375</v>
      </c>
    </row>
    <row r="404" spans="1:1">
      <c r="A404" t="s">
        <v>367</v>
      </c>
    </row>
    <row r="405" spans="1:1">
      <c r="A405" t="s">
        <v>361</v>
      </c>
    </row>
    <row r="406" spans="1:1">
      <c r="A406" t="s">
        <v>376</v>
      </c>
    </row>
    <row r="407" spans="1:1">
      <c r="A407" t="s">
        <v>375</v>
      </c>
    </row>
    <row r="408" spans="1:1">
      <c r="A408" t="s">
        <v>377</v>
      </c>
    </row>
    <row r="409" spans="1:1">
      <c r="A409" t="s">
        <v>353</v>
      </c>
    </row>
    <row r="410" spans="1:1">
      <c r="A410" t="s">
        <v>359</v>
      </c>
    </row>
    <row r="411" spans="1:1">
      <c r="A411" t="s">
        <v>366</v>
      </c>
    </row>
    <row r="412" spans="1:1">
      <c r="A412" t="s">
        <v>352</v>
      </c>
    </row>
    <row r="413" spans="1:1">
      <c r="A413" t="s">
        <v>372</v>
      </c>
    </row>
    <row r="414" spans="1:1">
      <c r="A414" t="s">
        <v>359</v>
      </c>
    </row>
    <row r="415" spans="1:1">
      <c r="A415" t="s">
        <v>364</v>
      </c>
    </row>
    <row r="416" spans="1:1">
      <c r="A416" t="s">
        <v>370</v>
      </c>
    </row>
    <row r="417" spans="1:1">
      <c r="A417" t="s">
        <v>365</v>
      </c>
    </row>
    <row r="418" spans="1:1">
      <c r="A418" t="s">
        <v>352</v>
      </c>
    </row>
    <row r="419" spans="1:1">
      <c r="A419" t="s">
        <v>378</v>
      </c>
    </row>
    <row r="420" spans="1:1">
      <c r="A420" t="s">
        <v>361</v>
      </c>
    </row>
    <row r="421" spans="1:1">
      <c r="A421" t="s">
        <v>355</v>
      </c>
    </row>
    <row r="422" spans="1:1">
      <c r="A422" t="s">
        <v>374</v>
      </c>
    </row>
    <row r="423" spans="1:1">
      <c r="A423" t="s">
        <v>355</v>
      </c>
    </row>
    <row r="424" spans="1:1">
      <c r="A424" t="s">
        <v>374</v>
      </c>
    </row>
    <row r="425" spans="1:1">
      <c r="A425" t="s">
        <v>352</v>
      </c>
    </row>
    <row r="426" spans="1:1">
      <c r="A426" t="s">
        <v>376</v>
      </c>
    </row>
    <row r="427" spans="1:1">
      <c r="A427" t="s">
        <v>372</v>
      </c>
    </row>
    <row r="428" spans="1:1">
      <c r="A428" t="s">
        <v>352</v>
      </c>
    </row>
    <row r="429" spans="1:1">
      <c r="A429" t="s">
        <v>355</v>
      </c>
    </row>
    <row r="430" spans="1:1">
      <c r="A430" t="s">
        <v>371</v>
      </c>
    </row>
    <row r="431" spans="1:1">
      <c r="A431" t="s">
        <v>352</v>
      </c>
    </row>
    <row r="432" spans="1:1">
      <c r="A432" t="s">
        <v>362</v>
      </c>
    </row>
    <row r="433" spans="1:1">
      <c r="A433" t="s">
        <v>358</v>
      </c>
    </row>
    <row r="434" spans="1:1">
      <c r="A434" t="s">
        <v>377</v>
      </c>
    </row>
    <row r="435" spans="1:1">
      <c r="A435" t="s">
        <v>359</v>
      </c>
    </row>
    <row r="436" spans="1:1">
      <c r="A436" t="s">
        <v>366</v>
      </c>
    </row>
    <row r="437" spans="1:1">
      <c r="A437" t="s">
        <v>363</v>
      </c>
    </row>
    <row r="438" spans="1:1">
      <c r="A438" t="s">
        <v>360</v>
      </c>
    </row>
    <row r="439" spans="1:1">
      <c r="A439" t="s">
        <v>372</v>
      </c>
    </row>
    <row r="440" spans="1:1">
      <c r="A440" t="s">
        <v>363</v>
      </c>
    </row>
    <row r="441" spans="1:1">
      <c r="A441" t="s">
        <v>360</v>
      </c>
    </row>
    <row r="442" spans="1:1">
      <c r="A442" t="s">
        <v>362</v>
      </c>
    </row>
    <row r="443" spans="1:1">
      <c r="A443" t="s">
        <v>359</v>
      </c>
    </row>
    <row r="444" spans="1:1">
      <c r="A444" t="s">
        <v>370</v>
      </c>
    </row>
    <row r="445" spans="1:1">
      <c r="A445" t="s">
        <v>373</v>
      </c>
    </row>
    <row r="446" spans="1:1">
      <c r="A446" t="s">
        <v>372</v>
      </c>
    </row>
    <row r="447" spans="1:1">
      <c r="A447" t="s">
        <v>364</v>
      </c>
    </row>
    <row r="448" spans="1:1">
      <c r="A448" t="s">
        <v>370</v>
      </c>
    </row>
    <row r="449" spans="1:1">
      <c r="A449" t="s">
        <v>372</v>
      </c>
    </row>
    <row r="450" spans="1:1">
      <c r="A450" t="s">
        <v>359</v>
      </c>
    </row>
    <row r="451" spans="1:1">
      <c r="A451" t="s">
        <v>358</v>
      </c>
    </row>
    <row r="452" spans="1:1">
      <c r="A452" t="s">
        <v>361</v>
      </c>
    </row>
    <row r="453" spans="1:1">
      <c r="A453" t="s">
        <v>365</v>
      </c>
    </row>
    <row r="454" spans="1:1">
      <c r="A454" t="s">
        <v>357</v>
      </c>
    </row>
    <row r="455" spans="1:1">
      <c r="A455" t="s">
        <v>374</v>
      </c>
    </row>
    <row r="456" spans="1:1">
      <c r="A456" t="s">
        <v>361</v>
      </c>
    </row>
    <row r="457" spans="1:1">
      <c r="A457" t="s">
        <v>365</v>
      </c>
    </row>
    <row r="458" spans="1:1">
      <c r="A458" t="s">
        <v>352</v>
      </c>
    </row>
    <row r="459" spans="1:1">
      <c r="A459" t="s">
        <v>353</v>
      </c>
    </row>
    <row r="460" spans="1:1">
      <c r="A460" t="s">
        <v>357</v>
      </c>
    </row>
    <row r="461" spans="1:1">
      <c r="A461" t="s">
        <v>352</v>
      </c>
    </row>
    <row r="462" spans="1:1">
      <c r="A462" t="s">
        <v>368</v>
      </c>
    </row>
    <row r="463" spans="1:1">
      <c r="A463" t="s">
        <v>360</v>
      </c>
    </row>
    <row r="464" spans="1:1">
      <c r="A464" t="s">
        <v>369</v>
      </c>
    </row>
    <row r="465" spans="1:1">
      <c r="A465" t="s">
        <v>363</v>
      </c>
    </row>
    <row r="466" spans="1:1">
      <c r="A466" t="s">
        <v>366</v>
      </c>
    </row>
    <row r="467" spans="1:1">
      <c r="A467" t="s">
        <v>361</v>
      </c>
    </row>
    <row r="468" spans="1:1">
      <c r="A468" t="s">
        <v>358</v>
      </c>
    </row>
    <row r="469" spans="1:1">
      <c r="A469" t="s">
        <v>365</v>
      </c>
    </row>
    <row r="470" spans="1:1">
      <c r="A470" t="s">
        <v>353</v>
      </c>
    </row>
    <row r="471" spans="1:1">
      <c r="A471" t="s">
        <v>368</v>
      </c>
    </row>
    <row r="472" spans="1:1">
      <c r="A472" t="s">
        <v>358</v>
      </c>
    </row>
    <row r="473" spans="1:1">
      <c r="A473" t="s">
        <v>355</v>
      </c>
    </row>
    <row r="474" spans="1:1">
      <c r="A474" t="s">
        <v>352</v>
      </c>
    </row>
    <row r="475" spans="1:1">
      <c r="A475" t="s">
        <v>352</v>
      </c>
    </row>
    <row r="476" spans="1:1">
      <c r="A476" t="s">
        <v>356</v>
      </c>
    </row>
    <row r="477" spans="1:1">
      <c r="A477" t="s">
        <v>370</v>
      </c>
    </row>
    <row r="478" spans="1:1">
      <c r="A478" t="s">
        <v>369</v>
      </c>
    </row>
    <row r="479" spans="1:1">
      <c r="A479" t="s">
        <v>353</v>
      </c>
    </row>
    <row r="480" spans="1:1">
      <c r="A480" t="s">
        <v>357</v>
      </c>
    </row>
    <row r="481" spans="1:1">
      <c r="A481" t="s">
        <v>369</v>
      </c>
    </row>
    <row r="482" spans="1:1">
      <c r="A482" t="s">
        <v>361</v>
      </c>
    </row>
    <row r="483" spans="1:1">
      <c r="A483" t="s">
        <v>360</v>
      </c>
    </row>
    <row r="484" spans="1:1">
      <c r="A484" t="s">
        <v>376</v>
      </c>
    </row>
    <row r="485" spans="1:1">
      <c r="A485" t="s">
        <v>359</v>
      </c>
    </row>
    <row r="486" spans="1:1">
      <c r="A486" t="s">
        <v>368</v>
      </c>
    </row>
    <row r="487" spans="1:1">
      <c r="A487" t="s">
        <v>363</v>
      </c>
    </row>
    <row r="488" spans="1:1">
      <c r="A488" t="s">
        <v>358</v>
      </c>
    </row>
    <row r="489" spans="1:1">
      <c r="A489" t="s">
        <v>354</v>
      </c>
    </row>
    <row r="490" spans="1:1">
      <c r="A490" t="s">
        <v>367</v>
      </c>
    </row>
    <row r="491" spans="1:1">
      <c r="A491" t="s">
        <v>369</v>
      </c>
    </row>
    <row r="492" spans="1:1">
      <c r="A492" t="s">
        <v>373</v>
      </c>
    </row>
    <row r="493" spans="1:1">
      <c r="A493" t="s">
        <v>363</v>
      </c>
    </row>
    <row r="494" spans="1:1">
      <c r="A494" t="s">
        <v>362</v>
      </c>
    </row>
    <row r="495" spans="1:1">
      <c r="A495" t="s">
        <v>354</v>
      </c>
    </row>
    <row r="496" spans="1:1">
      <c r="A496" t="s">
        <v>363</v>
      </c>
    </row>
    <row r="497" spans="1:1">
      <c r="A497" t="s">
        <v>369</v>
      </c>
    </row>
    <row r="498" spans="1:1">
      <c r="A498" t="s">
        <v>377</v>
      </c>
    </row>
    <row r="499" spans="1:1">
      <c r="A499" t="s">
        <v>378</v>
      </c>
    </row>
    <row r="500" spans="1:1">
      <c r="A500" t="s">
        <v>365</v>
      </c>
    </row>
    <row r="501" spans="1:1">
      <c r="A501" t="s">
        <v>352</v>
      </c>
    </row>
    <row r="502" spans="1:1">
      <c r="A502" t="s">
        <v>375</v>
      </c>
    </row>
    <row r="503" spans="1:1">
      <c r="A503" t="s">
        <v>373</v>
      </c>
    </row>
    <row r="504" spans="1:1">
      <c r="A504" t="s">
        <v>374</v>
      </c>
    </row>
    <row r="505" spans="1:1">
      <c r="A505" t="s">
        <v>364</v>
      </c>
    </row>
    <row r="506" spans="1:1">
      <c r="A506" t="s">
        <v>373</v>
      </c>
    </row>
    <row r="507" spans="1:1">
      <c r="A507" t="s">
        <v>373</v>
      </c>
    </row>
    <row r="508" spans="1:1">
      <c r="A508" t="s">
        <v>378</v>
      </c>
    </row>
    <row r="509" spans="1:1">
      <c r="A509" t="s">
        <v>374</v>
      </c>
    </row>
    <row r="510" spans="1:1">
      <c r="A510" t="s">
        <v>356</v>
      </c>
    </row>
    <row r="511" spans="1:1">
      <c r="A511" t="s">
        <v>372</v>
      </c>
    </row>
    <row r="512" spans="1:1">
      <c r="A512" t="s">
        <v>368</v>
      </c>
    </row>
    <row r="513" spans="1:1">
      <c r="A513" t="s">
        <v>369</v>
      </c>
    </row>
    <row r="514" spans="1:1">
      <c r="A514" t="s">
        <v>369</v>
      </c>
    </row>
    <row r="515" spans="1:1">
      <c r="A515" t="s">
        <v>357</v>
      </c>
    </row>
    <row r="516" spans="1:1">
      <c r="A516" t="s">
        <v>353</v>
      </c>
    </row>
    <row r="517" spans="1:1">
      <c r="A517" t="s">
        <v>365</v>
      </c>
    </row>
    <row r="518" spans="1:1">
      <c r="A518" t="s">
        <v>373</v>
      </c>
    </row>
    <row r="519" spans="1:1">
      <c r="A519" t="s">
        <v>365</v>
      </c>
    </row>
    <row r="520" spans="1:1">
      <c r="A520" t="s">
        <v>373</v>
      </c>
    </row>
    <row r="521" spans="1:1">
      <c r="A521" t="s">
        <v>377</v>
      </c>
    </row>
    <row r="522" spans="1:1">
      <c r="A522" t="s">
        <v>371</v>
      </c>
    </row>
    <row r="523" spans="1:1">
      <c r="A523" t="s">
        <v>372</v>
      </c>
    </row>
    <row r="524" spans="1:1">
      <c r="A524" t="s">
        <v>372</v>
      </c>
    </row>
    <row r="525" spans="1:1">
      <c r="A525" t="s">
        <v>372</v>
      </c>
    </row>
    <row r="526" spans="1:1">
      <c r="A526" t="s">
        <v>353</v>
      </c>
    </row>
    <row r="527" spans="1:1">
      <c r="A527" t="s">
        <v>375</v>
      </c>
    </row>
    <row r="528" spans="1:1">
      <c r="A528" t="s">
        <v>354</v>
      </c>
    </row>
    <row r="529" spans="1:1">
      <c r="A529" t="s">
        <v>374</v>
      </c>
    </row>
    <row r="530" spans="1:1">
      <c r="A530" t="s">
        <v>356</v>
      </c>
    </row>
    <row r="531" spans="1:1">
      <c r="A531" t="s">
        <v>354</v>
      </c>
    </row>
    <row r="532" spans="1:1">
      <c r="A532" t="s">
        <v>376</v>
      </c>
    </row>
    <row r="533" spans="1:1">
      <c r="A533" t="s">
        <v>374</v>
      </c>
    </row>
    <row r="534" spans="1:1">
      <c r="A534" t="s">
        <v>372</v>
      </c>
    </row>
    <row r="535" spans="1:1">
      <c r="A535" t="s">
        <v>368</v>
      </c>
    </row>
    <row r="536" spans="1:1">
      <c r="A536" t="s">
        <v>369</v>
      </c>
    </row>
    <row r="537" spans="1:1">
      <c r="A537" t="s">
        <v>360</v>
      </c>
    </row>
    <row r="538" spans="1:1">
      <c r="A538" t="s">
        <v>361</v>
      </c>
    </row>
    <row r="539" spans="1:1">
      <c r="A539" t="s">
        <v>368</v>
      </c>
    </row>
    <row r="540" spans="1:1">
      <c r="A540" t="s">
        <v>367</v>
      </c>
    </row>
    <row r="541" spans="1:1">
      <c r="A541" t="s">
        <v>354</v>
      </c>
    </row>
    <row r="542" spans="1:1">
      <c r="A542" t="s">
        <v>372</v>
      </c>
    </row>
    <row r="543" spans="1:1">
      <c r="A543" t="s">
        <v>360</v>
      </c>
    </row>
    <row r="544" spans="1:1">
      <c r="A544" t="s">
        <v>358</v>
      </c>
    </row>
    <row r="545" spans="1:1">
      <c r="A545" t="s">
        <v>354</v>
      </c>
    </row>
    <row r="546" spans="1:1">
      <c r="A546" t="s">
        <v>357</v>
      </c>
    </row>
    <row r="547" spans="1:1">
      <c r="A547" t="s">
        <v>370</v>
      </c>
    </row>
    <row r="548" spans="1:1">
      <c r="A548" t="s">
        <v>355</v>
      </c>
    </row>
    <row r="549" spans="1:1">
      <c r="A549" t="s">
        <v>357</v>
      </c>
    </row>
    <row r="550" spans="1:1">
      <c r="A550" t="s">
        <v>364</v>
      </c>
    </row>
    <row r="551" spans="1:1">
      <c r="A551" t="s">
        <v>372</v>
      </c>
    </row>
    <row r="552" spans="1:1">
      <c r="A552" t="s">
        <v>371</v>
      </c>
    </row>
    <row r="553" spans="1:1">
      <c r="A553" t="s">
        <v>354</v>
      </c>
    </row>
    <row r="554" spans="1:1">
      <c r="A554" t="s">
        <v>377</v>
      </c>
    </row>
    <row r="555" spans="1:1">
      <c r="A555" t="s">
        <v>371</v>
      </c>
    </row>
    <row r="556" spans="1:1">
      <c r="A556" t="s">
        <v>365</v>
      </c>
    </row>
    <row r="557" spans="1:1">
      <c r="A557" t="s">
        <v>366</v>
      </c>
    </row>
    <row r="558" spans="1:1">
      <c r="A558" t="s">
        <v>356</v>
      </c>
    </row>
    <row r="559" spans="1:1">
      <c r="A559" t="s">
        <v>369</v>
      </c>
    </row>
    <row r="560" spans="1:1">
      <c r="A560" t="s">
        <v>372</v>
      </c>
    </row>
    <row r="561" spans="1:1">
      <c r="A561" t="s">
        <v>352</v>
      </c>
    </row>
    <row r="562" spans="1:1">
      <c r="A562" t="s">
        <v>374</v>
      </c>
    </row>
    <row r="563" spans="1:1">
      <c r="A563" t="s">
        <v>355</v>
      </c>
    </row>
    <row r="564" spans="1:1">
      <c r="A564" t="s">
        <v>354</v>
      </c>
    </row>
    <row r="565" spans="1:1">
      <c r="A565" t="s">
        <v>369</v>
      </c>
    </row>
    <row r="566" spans="1:1">
      <c r="A566" t="s">
        <v>356</v>
      </c>
    </row>
    <row r="567" spans="1:1">
      <c r="A567" t="s">
        <v>354</v>
      </c>
    </row>
    <row r="568" spans="1:1">
      <c r="A568" t="s">
        <v>369</v>
      </c>
    </row>
    <row r="569" spans="1:1">
      <c r="A569" t="s">
        <v>374</v>
      </c>
    </row>
    <row r="570" spans="1:1">
      <c r="A570" t="s">
        <v>352</v>
      </c>
    </row>
    <row r="571" spans="1:1">
      <c r="A571" t="s">
        <v>373</v>
      </c>
    </row>
    <row r="572" spans="1:1">
      <c r="A572" t="s">
        <v>359</v>
      </c>
    </row>
    <row r="573" spans="1:1">
      <c r="A573" t="s">
        <v>360</v>
      </c>
    </row>
    <row r="574" spans="1:1">
      <c r="A574" t="s">
        <v>370</v>
      </c>
    </row>
    <row r="575" spans="1:1">
      <c r="A575" t="s">
        <v>378</v>
      </c>
    </row>
    <row r="576" spans="1:1">
      <c r="A576" t="s">
        <v>367</v>
      </c>
    </row>
    <row r="577" spans="1:1">
      <c r="A577" t="s">
        <v>371</v>
      </c>
    </row>
    <row r="578" spans="1:1">
      <c r="A578" t="s">
        <v>371</v>
      </c>
    </row>
    <row r="579" spans="1:1">
      <c r="A579" t="s">
        <v>352</v>
      </c>
    </row>
    <row r="580" spans="1:1">
      <c r="A580" t="s">
        <v>368</v>
      </c>
    </row>
    <row r="581" spans="1:1">
      <c r="A581" t="s">
        <v>353</v>
      </c>
    </row>
    <row r="582" spans="1:1">
      <c r="A582" t="s">
        <v>370</v>
      </c>
    </row>
    <row r="583" spans="1:1">
      <c r="A583" t="s">
        <v>368</v>
      </c>
    </row>
    <row r="584" spans="1:1">
      <c r="A584" t="s">
        <v>357</v>
      </c>
    </row>
    <row r="585" spans="1:1">
      <c r="A585" t="s">
        <v>364</v>
      </c>
    </row>
    <row r="586" spans="1:1">
      <c r="A586" t="s">
        <v>368</v>
      </c>
    </row>
    <row r="587" spans="1:1">
      <c r="A587" t="s">
        <v>375</v>
      </c>
    </row>
    <row r="588" spans="1:1">
      <c r="A588" t="s">
        <v>363</v>
      </c>
    </row>
    <row r="589" spans="1:1">
      <c r="A589" t="s">
        <v>359</v>
      </c>
    </row>
    <row r="590" spans="1:1">
      <c r="A590" t="s">
        <v>364</v>
      </c>
    </row>
    <row r="591" spans="1:1">
      <c r="A591" t="s">
        <v>370</v>
      </c>
    </row>
    <row r="592" spans="1:1">
      <c r="A592" t="s">
        <v>363</v>
      </c>
    </row>
    <row r="593" spans="1:1">
      <c r="A593" t="s">
        <v>378</v>
      </c>
    </row>
    <row r="594" spans="1:1">
      <c r="A594" t="s">
        <v>356</v>
      </c>
    </row>
    <row r="595" spans="1:1">
      <c r="A595" t="s">
        <v>373</v>
      </c>
    </row>
    <row r="596" spans="1:1">
      <c r="A596" t="s">
        <v>355</v>
      </c>
    </row>
    <row r="597" spans="1:1">
      <c r="A597" t="s">
        <v>378</v>
      </c>
    </row>
    <row r="598" spans="1:1">
      <c r="A598" t="s">
        <v>362</v>
      </c>
    </row>
    <row r="599" spans="1:1">
      <c r="A599" t="s">
        <v>356</v>
      </c>
    </row>
    <row r="600" spans="1:1">
      <c r="A600" t="s">
        <v>373</v>
      </c>
    </row>
    <row r="601" spans="1:1">
      <c r="A601" t="s">
        <v>369</v>
      </c>
    </row>
    <row r="602" spans="1:1">
      <c r="A602" t="s">
        <v>360</v>
      </c>
    </row>
    <row r="603" spans="1:1">
      <c r="A603" t="s">
        <v>353</v>
      </c>
    </row>
    <row r="604" spans="1:1">
      <c r="A604" t="s">
        <v>357</v>
      </c>
    </row>
    <row r="605" spans="1:1">
      <c r="A605" t="s">
        <v>364</v>
      </c>
    </row>
    <row r="606" spans="1:1">
      <c r="A606" t="s">
        <v>361</v>
      </c>
    </row>
    <row r="607" spans="1:1">
      <c r="A607" t="s">
        <v>371</v>
      </c>
    </row>
    <row r="608" spans="1:1">
      <c r="A608" t="s">
        <v>354</v>
      </c>
    </row>
    <row r="609" spans="1:1">
      <c r="A609" t="s">
        <v>376</v>
      </c>
    </row>
    <row r="610" spans="1:1">
      <c r="A610" t="s">
        <v>378</v>
      </c>
    </row>
    <row r="611" spans="1:1">
      <c r="A611" t="s">
        <v>354</v>
      </c>
    </row>
    <row r="612" spans="1:1">
      <c r="A612" t="s">
        <v>374</v>
      </c>
    </row>
    <row r="613" spans="1:1">
      <c r="A613" t="s">
        <v>377</v>
      </c>
    </row>
    <row r="614" spans="1:1">
      <c r="A614" t="s">
        <v>362</v>
      </c>
    </row>
    <row r="615" spans="1:1">
      <c r="A615" t="s">
        <v>356</v>
      </c>
    </row>
    <row r="616" spans="1:1">
      <c r="A616" t="s">
        <v>371</v>
      </c>
    </row>
    <row r="617" spans="1:1">
      <c r="A617" t="s">
        <v>360</v>
      </c>
    </row>
    <row r="618" spans="1:1">
      <c r="A618" t="s">
        <v>375</v>
      </c>
    </row>
    <row r="619" spans="1:1">
      <c r="A619" t="s">
        <v>375</v>
      </c>
    </row>
    <row r="620" spans="1:1">
      <c r="A620" t="s">
        <v>359</v>
      </c>
    </row>
    <row r="621" spans="1:1">
      <c r="A621" t="s">
        <v>378</v>
      </c>
    </row>
    <row r="622" spans="1:1">
      <c r="A622" t="s">
        <v>375</v>
      </c>
    </row>
    <row r="623" spans="1:1">
      <c r="A623" t="s">
        <v>361</v>
      </c>
    </row>
    <row r="624" spans="1:1">
      <c r="A624" t="s">
        <v>369</v>
      </c>
    </row>
    <row r="625" spans="1:1">
      <c r="A625" t="s">
        <v>361</v>
      </c>
    </row>
    <row r="626" spans="1:1">
      <c r="A626" t="s">
        <v>359</v>
      </c>
    </row>
    <row r="627" spans="1:1">
      <c r="A627" t="s">
        <v>355</v>
      </c>
    </row>
    <row r="628" spans="1:1">
      <c r="A628" t="s">
        <v>360</v>
      </c>
    </row>
    <row r="629" spans="1:1">
      <c r="A629" t="s">
        <v>357</v>
      </c>
    </row>
    <row r="630" spans="1:1">
      <c r="A630" t="s">
        <v>354</v>
      </c>
    </row>
    <row r="631" spans="1:1">
      <c r="A631" t="s">
        <v>354</v>
      </c>
    </row>
    <row r="632" spans="1:1">
      <c r="A632" t="s">
        <v>372</v>
      </c>
    </row>
    <row r="633" spans="1:1">
      <c r="A633" t="s">
        <v>368</v>
      </c>
    </row>
    <row r="634" spans="1:1">
      <c r="A634" t="s">
        <v>360</v>
      </c>
    </row>
    <row r="635" spans="1:1">
      <c r="A635" t="s">
        <v>358</v>
      </c>
    </row>
    <row r="636" spans="1:1">
      <c r="A636" t="s">
        <v>363</v>
      </c>
    </row>
    <row r="637" spans="1:1">
      <c r="A637" t="s">
        <v>375</v>
      </c>
    </row>
    <row r="638" spans="1:1">
      <c r="A638" t="s">
        <v>353</v>
      </c>
    </row>
    <row r="639" spans="1:1">
      <c r="A639" t="s">
        <v>378</v>
      </c>
    </row>
    <row r="640" spans="1:1">
      <c r="A640" t="s">
        <v>358</v>
      </c>
    </row>
    <row r="641" spans="1:1">
      <c r="A641" t="s">
        <v>373</v>
      </c>
    </row>
    <row r="642" spans="1:1">
      <c r="A642" t="s">
        <v>364</v>
      </c>
    </row>
    <row r="643" spans="1:1">
      <c r="A643" t="s">
        <v>375</v>
      </c>
    </row>
    <row r="644" spans="1:1">
      <c r="A644" t="s">
        <v>364</v>
      </c>
    </row>
    <row r="645" spans="1:1">
      <c r="A645" t="s">
        <v>375</v>
      </c>
    </row>
    <row r="646" spans="1:1">
      <c r="A646" t="s">
        <v>357</v>
      </c>
    </row>
    <row r="647" spans="1:1">
      <c r="A647" t="s">
        <v>353</v>
      </c>
    </row>
    <row r="648" spans="1:1">
      <c r="A648" t="s">
        <v>365</v>
      </c>
    </row>
    <row r="649" spans="1:1">
      <c r="A649" t="s">
        <v>370</v>
      </c>
    </row>
    <row r="650" spans="1:1">
      <c r="A650" t="s">
        <v>360</v>
      </c>
    </row>
    <row r="651" spans="1:1">
      <c r="A651" t="s">
        <v>362</v>
      </c>
    </row>
    <row r="652" spans="1:1">
      <c r="A652" t="s">
        <v>357</v>
      </c>
    </row>
    <row r="653" spans="1:1">
      <c r="A653" t="s">
        <v>370</v>
      </c>
    </row>
    <row r="654" spans="1:1">
      <c r="A654" t="s">
        <v>357</v>
      </c>
    </row>
    <row r="655" spans="1:1">
      <c r="A655" t="s">
        <v>369</v>
      </c>
    </row>
    <row r="656" spans="1:1">
      <c r="A656" t="s">
        <v>366</v>
      </c>
    </row>
    <row r="657" spans="1:1">
      <c r="A657" t="s">
        <v>363</v>
      </c>
    </row>
    <row r="658" spans="1:1">
      <c r="A658" t="s">
        <v>377</v>
      </c>
    </row>
    <row r="659" spans="1:1">
      <c r="A659" t="s">
        <v>378</v>
      </c>
    </row>
    <row r="660" spans="1:1">
      <c r="A660" t="s">
        <v>377</v>
      </c>
    </row>
    <row r="661" spans="1:1">
      <c r="A661" t="s">
        <v>374</v>
      </c>
    </row>
    <row r="662" spans="1:1">
      <c r="A662" t="s">
        <v>357</v>
      </c>
    </row>
    <row r="663" spans="1:1">
      <c r="A663" t="s">
        <v>368</v>
      </c>
    </row>
    <row r="664" spans="1:1">
      <c r="A664" t="s">
        <v>374</v>
      </c>
    </row>
    <row r="665" spans="1:1">
      <c r="A665" t="s">
        <v>362</v>
      </c>
    </row>
    <row r="666" spans="1:1">
      <c r="A666" t="s">
        <v>363</v>
      </c>
    </row>
    <row r="667" spans="1:1">
      <c r="A667" t="s">
        <v>361</v>
      </c>
    </row>
    <row r="668" spans="1:1">
      <c r="A668" t="s">
        <v>372</v>
      </c>
    </row>
    <row r="669" spans="1:1">
      <c r="A669" t="s">
        <v>364</v>
      </c>
    </row>
    <row r="670" spans="1:1">
      <c r="A670" t="s">
        <v>352</v>
      </c>
    </row>
    <row r="671" spans="1:1">
      <c r="A671" t="s">
        <v>369</v>
      </c>
    </row>
    <row r="672" spans="1:1">
      <c r="A672" t="s">
        <v>365</v>
      </c>
    </row>
    <row r="673" spans="1:1">
      <c r="A673" t="s">
        <v>361</v>
      </c>
    </row>
    <row r="674" spans="1:1">
      <c r="A674" t="s">
        <v>364</v>
      </c>
    </row>
    <row r="675" spans="1:1">
      <c r="A675" t="s">
        <v>356</v>
      </c>
    </row>
    <row r="676" spans="1:1">
      <c r="A676" t="s">
        <v>378</v>
      </c>
    </row>
    <row r="677" spans="1:1">
      <c r="A677" t="s">
        <v>362</v>
      </c>
    </row>
    <row r="678" spans="1:1">
      <c r="A678" t="s">
        <v>366</v>
      </c>
    </row>
    <row r="679" spans="1:1">
      <c r="A679" t="s">
        <v>365</v>
      </c>
    </row>
    <row r="680" spans="1:1">
      <c r="A680" t="s">
        <v>358</v>
      </c>
    </row>
    <row r="681" spans="1:1">
      <c r="A681" t="s">
        <v>358</v>
      </c>
    </row>
    <row r="682" spans="1:1">
      <c r="A682" t="s">
        <v>373</v>
      </c>
    </row>
    <row r="683" spans="1:1">
      <c r="A683" t="s">
        <v>368</v>
      </c>
    </row>
    <row r="684" spans="1:1">
      <c r="A684" t="s">
        <v>352</v>
      </c>
    </row>
    <row r="685" spans="1:1">
      <c r="A685" t="s">
        <v>376</v>
      </c>
    </row>
    <row r="686" spans="1:1">
      <c r="A686" t="s">
        <v>360</v>
      </c>
    </row>
    <row r="687" spans="1:1">
      <c r="A687" t="s">
        <v>364</v>
      </c>
    </row>
    <row r="688" spans="1:1">
      <c r="A688" t="s">
        <v>367</v>
      </c>
    </row>
    <row r="689" spans="1:1">
      <c r="A689" t="s">
        <v>354</v>
      </c>
    </row>
    <row r="690" spans="1:1">
      <c r="A690" t="s">
        <v>354</v>
      </c>
    </row>
    <row r="691" spans="1:1">
      <c r="A691" t="s">
        <v>370</v>
      </c>
    </row>
    <row r="692" spans="1:1">
      <c r="A692" t="s">
        <v>367</v>
      </c>
    </row>
    <row r="693" spans="1:1">
      <c r="A693" t="s">
        <v>355</v>
      </c>
    </row>
    <row r="694" spans="1:1">
      <c r="A694" t="s">
        <v>376</v>
      </c>
    </row>
    <row r="695" spans="1:1">
      <c r="A695" t="s">
        <v>378</v>
      </c>
    </row>
    <row r="696" spans="1:1">
      <c r="A696" t="s">
        <v>363</v>
      </c>
    </row>
    <row r="697" spans="1:1">
      <c r="A697" t="s">
        <v>376</v>
      </c>
    </row>
    <row r="698" spans="1:1">
      <c r="A698" t="s">
        <v>358</v>
      </c>
    </row>
    <row r="699" spans="1:1">
      <c r="A699" t="s">
        <v>376</v>
      </c>
    </row>
    <row r="700" spans="1:1">
      <c r="A700" t="s">
        <v>375</v>
      </c>
    </row>
    <row r="701" spans="1:1">
      <c r="A701" t="s">
        <v>377</v>
      </c>
    </row>
    <row r="702" spans="1:1">
      <c r="A702" t="s">
        <v>368</v>
      </c>
    </row>
    <row r="703" spans="1:1">
      <c r="A703" t="s">
        <v>356</v>
      </c>
    </row>
    <row r="704" spans="1:1">
      <c r="A704" t="s">
        <v>352</v>
      </c>
    </row>
    <row r="705" spans="1:1">
      <c r="A705" t="s">
        <v>364</v>
      </c>
    </row>
    <row r="706" spans="1:1">
      <c r="A706" t="s">
        <v>361</v>
      </c>
    </row>
    <row r="707" spans="1:1">
      <c r="A707" t="s">
        <v>376</v>
      </c>
    </row>
    <row r="708" spans="1:1">
      <c r="A708" t="s">
        <v>377</v>
      </c>
    </row>
    <row r="709" spans="1:1">
      <c r="A709" t="s">
        <v>376</v>
      </c>
    </row>
    <row r="710" spans="1:1">
      <c r="A710" t="s">
        <v>378</v>
      </c>
    </row>
    <row r="711" spans="1:1">
      <c r="A711" t="s">
        <v>376</v>
      </c>
    </row>
    <row r="712" spans="1:1">
      <c r="A712" t="s">
        <v>373</v>
      </c>
    </row>
    <row r="713" spans="1:1">
      <c r="A713" t="s">
        <v>367</v>
      </c>
    </row>
    <row r="714" spans="1:1">
      <c r="A714" t="s">
        <v>372</v>
      </c>
    </row>
    <row r="715" spans="1:1">
      <c r="A715" t="s">
        <v>369</v>
      </c>
    </row>
    <row r="716" spans="1:1">
      <c r="A716" t="s">
        <v>372</v>
      </c>
    </row>
    <row r="717" spans="1:1">
      <c r="A717" t="s">
        <v>360</v>
      </c>
    </row>
    <row r="718" spans="1:1">
      <c r="A718" t="s">
        <v>363</v>
      </c>
    </row>
    <row r="719" spans="1:1">
      <c r="A719" t="s">
        <v>356</v>
      </c>
    </row>
    <row r="720" spans="1:1">
      <c r="A720" t="s">
        <v>367</v>
      </c>
    </row>
    <row r="721" spans="1:1">
      <c r="A721" t="s">
        <v>358</v>
      </c>
    </row>
    <row r="722" spans="1:1">
      <c r="A722" t="s">
        <v>355</v>
      </c>
    </row>
    <row r="723" spans="1:1">
      <c r="A723" t="s">
        <v>368</v>
      </c>
    </row>
    <row r="724" spans="1:1">
      <c r="A724" t="s">
        <v>357</v>
      </c>
    </row>
    <row r="725" spans="1:1">
      <c r="A725" t="s">
        <v>369</v>
      </c>
    </row>
    <row r="726" spans="1:1">
      <c r="A726" t="s">
        <v>370</v>
      </c>
    </row>
    <row r="727" spans="1:1">
      <c r="A727" t="s">
        <v>356</v>
      </c>
    </row>
    <row r="728" spans="1:1">
      <c r="A728" t="s">
        <v>369</v>
      </c>
    </row>
    <row r="729" spans="1:1">
      <c r="A729" t="s">
        <v>368</v>
      </c>
    </row>
    <row r="730" spans="1:1">
      <c r="A730" t="s">
        <v>354</v>
      </c>
    </row>
    <row r="731" spans="1:1">
      <c r="A731" t="s">
        <v>358</v>
      </c>
    </row>
    <row r="732" spans="1:1">
      <c r="A732" t="s">
        <v>377</v>
      </c>
    </row>
    <row r="733" spans="1:1">
      <c r="A733" t="s">
        <v>355</v>
      </c>
    </row>
    <row r="734" spans="1:1">
      <c r="A734" t="s">
        <v>370</v>
      </c>
    </row>
    <row r="735" spans="1:1">
      <c r="A735" t="s">
        <v>375</v>
      </c>
    </row>
    <row r="736" spans="1:1">
      <c r="A736" t="s">
        <v>373</v>
      </c>
    </row>
    <row r="737" spans="1:1">
      <c r="A737" t="s">
        <v>376</v>
      </c>
    </row>
    <row r="738" spans="1:1">
      <c r="A738" t="s">
        <v>362</v>
      </c>
    </row>
    <row r="739" spans="1:1">
      <c r="A739" t="s">
        <v>352</v>
      </c>
    </row>
    <row r="740" spans="1:1">
      <c r="A740" t="s">
        <v>366</v>
      </c>
    </row>
    <row r="741" spans="1:1">
      <c r="A741" t="s">
        <v>360</v>
      </c>
    </row>
    <row r="742" spans="1:1">
      <c r="A742" t="s">
        <v>354</v>
      </c>
    </row>
    <row r="743" spans="1:1">
      <c r="A743" t="s">
        <v>370</v>
      </c>
    </row>
    <row r="744" spans="1:1">
      <c r="A744" t="s">
        <v>377</v>
      </c>
    </row>
    <row r="745" spans="1:1">
      <c r="A745" t="s">
        <v>361</v>
      </c>
    </row>
    <row r="746" spans="1:1">
      <c r="A746" t="s">
        <v>364</v>
      </c>
    </row>
    <row r="747" spans="1:1">
      <c r="A747" t="s">
        <v>360</v>
      </c>
    </row>
    <row r="748" spans="1:1">
      <c r="A748" t="s">
        <v>367</v>
      </c>
    </row>
    <row r="749" spans="1:1">
      <c r="A749" t="s">
        <v>361</v>
      </c>
    </row>
    <row r="750" spans="1:1">
      <c r="A750" t="s">
        <v>364</v>
      </c>
    </row>
    <row r="751" spans="1:1">
      <c r="A751" t="s">
        <v>365</v>
      </c>
    </row>
    <row r="752" spans="1:1">
      <c r="A752" t="s">
        <v>358</v>
      </c>
    </row>
    <row r="753" spans="1:1">
      <c r="A753" t="s">
        <v>368</v>
      </c>
    </row>
    <row r="754" spans="1:1">
      <c r="A754" t="s">
        <v>374</v>
      </c>
    </row>
    <row r="755" spans="1:1">
      <c r="A755" t="s">
        <v>372</v>
      </c>
    </row>
    <row r="756" spans="1:1">
      <c r="A756" t="s">
        <v>369</v>
      </c>
    </row>
    <row r="757" spans="1:1">
      <c r="A757" t="s">
        <v>378</v>
      </c>
    </row>
    <row r="758" spans="1:1">
      <c r="A758" t="s">
        <v>354</v>
      </c>
    </row>
    <row r="759" spans="1:1">
      <c r="A759" t="s">
        <v>378</v>
      </c>
    </row>
    <row r="760" spans="1:1">
      <c r="A760" t="s">
        <v>363</v>
      </c>
    </row>
    <row r="761" spans="1:1">
      <c r="A761" t="s">
        <v>370</v>
      </c>
    </row>
    <row r="762" spans="1:1">
      <c r="A762" t="s">
        <v>362</v>
      </c>
    </row>
    <row r="763" spans="1:1">
      <c r="A763" t="s">
        <v>374</v>
      </c>
    </row>
    <row r="764" spans="1:1">
      <c r="A764" t="s">
        <v>378</v>
      </c>
    </row>
    <row r="765" spans="1:1">
      <c r="A765" t="s">
        <v>364</v>
      </c>
    </row>
    <row r="766" spans="1:1">
      <c r="A766" t="s">
        <v>375</v>
      </c>
    </row>
    <row r="767" spans="1:1">
      <c r="A767" t="s">
        <v>359</v>
      </c>
    </row>
    <row r="768" spans="1:1">
      <c r="A768" t="s">
        <v>376</v>
      </c>
    </row>
    <row r="769" spans="1:1">
      <c r="A769" t="s">
        <v>363</v>
      </c>
    </row>
    <row r="770" spans="1:1">
      <c r="A770" t="s">
        <v>369</v>
      </c>
    </row>
    <row r="771" spans="1:1">
      <c r="A771" t="s">
        <v>352</v>
      </c>
    </row>
    <row r="772" spans="1:1">
      <c r="A772" t="s">
        <v>361</v>
      </c>
    </row>
    <row r="773" spans="1:1">
      <c r="A773" t="s">
        <v>355</v>
      </c>
    </row>
    <row r="774" spans="1:1">
      <c r="A774" t="s">
        <v>354</v>
      </c>
    </row>
    <row r="775" spans="1:1">
      <c r="A775" t="s">
        <v>353</v>
      </c>
    </row>
    <row r="776" spans="1:1">
      <c r="A776" t="s">
        <v>371</v>
      </c>
    </row>
    <row r="777" spans="1:1">
      <c r="A777" t="s">
        <v>370</v>
      </c>
    </row>
    <row r="778" spans="1:1">
      <c r="A778" t="s">
        <v>364</v>
      </c>
    </row>
    <row r="779" spans="1:1">
      <c r="A779" t="s">
        <v>374</v>
      </c>
    </row>
    <row r="780" spans="1:1">
      <c r="A780" t="s">
        <v>371</v>
      </c>
    </row>
    <row r="781" spans="1:1">
      <c r="A781" t="s">
        <v>360</v>
      </c>
    </row>
    <row r="782" spans="1:1">
      <c r="A782" t="s">
        <v>372</v>
      </c>
    </row>
    <row r="783" spans="1:1">
      <c r="A783" t="s">
        <v>369</v>
      </c>
    </row>
    <row r="784" spans="1:1">
      <c r="A784" t="s">
        <v>374</v>
      </c>
    </row>
    <row r="785" spans="1:1">
      <c r="A785" t="s">
        <v>354</v>
      </c>
    </row>
    <row r="786" spans="1:1">
      <c r="A786" t="s">
        <v>363</v>
      </c>
    </row>
    <row r="787" spans="1:1">
      <c r="A787" t="s">
        <v>355</v>
      </c>
    </row>
    <row r="788" spans="1:1">
      <c r="A788" t="s">
        <v>357</v>
      </c>
    </row>
    <row r="789" spans="1:1">
      <c r="A789" t="s">
        <v>358</v>
      </c>
    </row>
    <row r="790" spans="1:1">
      <c r="A790" t="s">
        <v>355</v>
      </c>
    </row>
    <row r="791" spans="1:1">
      <c r="A791" t="s">
        <v>373</v>
      </c>
    </row>
    <row r="792" spans="1:1">
      <c r="A792" t="s">
        <v>352</v>
      </c>
    </row>
    <row r="793" spans="1:1">
      <c r="A793" t="s">
        <v>361</v>
      </c>
    </row>
    <row r="794" spans="1:1">
      <c r="A794" t="s">
        <v>362</v>
      </c>
    </row>
    <row r="795" spans="1:1">
      <c r="A795" t="s">
        <v>372</v>
      </c>
    </row>
    <row r="796" spans="1:1">
      <c r="A796" t="s">
        <v>370</v>
      </c>
    </row>
    <row r="797" spans="1:1">
      <c r="A797" t="s">
        <v>360</v>
      </c>
    </row>
    <row r="798" spans="1:1">
      <c r="A798" t="s">
        <v>377</v>
      </c>
    </row>
    <row r="799" spans="1:1">
      <c r="A799" t="s">
        <v>367</v>
      </c>
    </row>
    <row r="800" spans="1:1">
      <c r="A800" t="s">
        <v>376</v>
      </c>
    </row>
    <row r="801" spans="1:1">
      <c r="A801" t="s">
        <v>363</v>
      </c>
    </row>
    <row r="802" spans="1:1">
      <c r="A802" t="s">
        <v>363</v>
      </c>
    </row>
    <row r="803" spans="1:1">
      <c r="A803" t="s">
        <v>359</v>
      </c>
    </row>
    <row r="804" spans="1:1">
      <c r="A804" t="s">
        <v>375</v>
      </c>
    </row>
    <row r="805" spans="1:1">
      <c r="A805" t="s">
        <v>378</v>
      </c>
    </row>
    <row r="806" spans="1:1">
      <c r="A806" t="s">
        <v>367</v>
      </c>
    </row>
    <row r="807" spans="1:1">
      <c r="A807" t="s">
        <v>356</v>
      </c>
    </row>
    <row r="808" spans="1:1">
      <c r="A808" t="s">
        <v>355</v>
      </c>
    </row>
    <row r="809" spans="1:1">
      <c r="A809" t="s">
        <v>358</v>
      </c>
    </row>
    <row r="810" spans="1:1">
      <c r="A810" t="s">
        <v>355</v>
      </c>
    </row>
    <row r="811" spans="1:1">
      <c r="A811" t="s">
        <v>355</v>
      </c>
    </row>
    <row r="812" spans="1:1">
      <c r="A812" t="s">
        <v>366</v>
      </c>
    </row>
    <row r="813" spans="1:1">
      <c r="A813" t="s">
        <v>375</v>
      </c>
    </row>
    <row r="814" spans="1:1">
      <c r="A814" t="s">
        <v>356</v>
      </c>
    </row>
    <row r="815" spans="1:1">
      <c r="A815" t="s">
        <v>367</v>
      </c>
    </row>
    <row r="816" spans="1:1">
      <c r="A816" t="s">
        <v>368</v>
      </c>
    </row>
    <row r="817" spans="1:1">
      <c r="A817" t="s">
        <v>367</v>
      </c>
    </row>
    <row r="818" spans="1:1">
      <c r="A818" t="s">
        <v>369</v>
      </c>
    </row>
    <row r="819" spans="1:1">
      <c r="A819" t="s">
        <v>360</v>
      </c>
    </row>
    <row r="820" spans="1:1">
      <c r="A820" t="s">
        <v>361</v>
      </c>
    </row>
    <row r="821" spans="1:1">
      <c r="A821" t="s">
        <v>362</v>
      </c>
    </row>
    <row r="822" spans="1:1">
      <c r="A822" t="s">
        <v>373</v>
      </c>
    </row>
    <row r="823" spans="1:1">
      <c r="A823" t="s">
        <v>372</v>
      </c>
    </row>
    <row r="824" spans="1:1">
      <c r="A824" t="s">
        <v>358</v>
      </c>
    </row>
    <row r="825" spans="1:1">
      <c r="A825" t="s">
        <v>362</v>
      </c>
    </row>
    <row r="826" spans="1:1">
      <c r="A826" t="s">
        <v>357</v>
      </c>
    </row>
    <row r="827" spans="1:1">
      <c r="A827" t="s">
        <v>371</v>
      </c>
    </row>
    <row r="828" spans="1:1">
      <c r="A828" t="s">
        <v>355</v>
      </c>
    </row>
    <row r="829" spans="1:1">
      <c r="A829" t="s">
        <v>367</v>
      </c>
    </row>
    <row r="830" spans="1:1">
      <c r="A830" t="s">
        <v>352</v>
      </c>
    </row>
    <row r="831" spans="1:1">
      <c r="A831" t="s">
        <v>357</v>
      </c>
    </row>
    <row r="832" spans="1:1">
      <c r="A832" t="s">
        <v>377</v>
      </c>
    </row>
    <row r="833" spans="1:1">
      <c r="A833" t="s">
        <v>378</v>
      </c>
    </row>
    <row r="834" spans="1:1">
      <c r="A834" t="s">
        <v>358</v>
      </c>
    </row>
    <row r="835" spans="1:1">
      <c r="A835" t="s">
        <v>354</v>
      </c>
    </row>
    <row r="836" spans="1:1">
      <c r="A836" t="s">
        <v>375</v>
      </c>
    </row>
    <row r="837" spans="1:1">
      <c r="A837" t="s">
        <v>358</v>
      </c>
    </row>
    <row r="838" spans="1:1">
      <c r="A838" t="s">
        <v>372</v>
      </c>
    </row>
    <row r="839" spans="1:1">
      <c r="A839" t="s">
        <v>378</v>
      </c>
    </row>
    <row r="840" spans="1:1">
      <c r="A840" t="s">
        <v>355</v>
      </c>
    </row>
    <row r="841" spans="1:1">
      <c r="A841" t="s">
        <v>354</v>
      </c>
    </row>
    <row r="842" spans="1:1">
      <c r="A842" t="s">
        <v>378</v>
      </c>
    </row>
    <row r="843" spans="1:1">
      <c r="A843" t="s">
        <v>377</v>
      </c>
    </row>
    <row r="844" spans="1:1">
      <c r="A844" t="s">
        <v>360</v>
      </c>
    </row>
    <row r="845" spans="1:1">
      <c r="A845" t="s">
        <v>358</v>
      </c>
    </row>
    <row r="846" spans="1:1">
      <c r="A846" t="s">
        <v>370</v>
      </c>
    </row>
    <row r="847" spans="1:1">
      <c r="A847" t="s">
        <v>365</v>
      </c>
    </row>
    <row r="848" spans="1:1">
      <c r="A848" t="s">
        <v>369</v>
      </c>
    </row>
    <row r="849" spans="1:1">
      <c r="A849" t="s">
        <v>363</v>
      </c>
    </row>
    <row r="850" spans="1:1">
      <c r="A850" t="s">
        <v>371</v>
      </c>
    </row>
    <row r="851" spans="1:1">
      <c r="A851" t="s">
        <v>358</v>
      </c>
    </row>
    <row r="852" spans="1:1">
      <c r="A852" t="s">
        <v>373</v>
      </c>
    </row>
    <row r="853" spans="1:1">
      <c r="A853" t="s">
        <v>352</v>
      </c>
    </row>
    <row r="854" spans="1:1">
      <c r="A854" t="s">
        <v>367</v>
      </c>
    </row>
    <row r="855" spans="1:1">
      <c r="A855" t="s">
        <v>354</v>
      </c>
    </row>
    <row r="856" spans="1:1">
      <c r="A856" t="s">
        <v>368</v>
      </c>
    </row>
    <row r="857" spans="1:1">
      <c r="A857" t="s">
        <v>373</v>
      </c>
    </row>
    <row r="858" spans="1:1">
      <c r="A858" t="s">
        <v>357</v>
      </c>
    </row>
    <row r="859" spans="1:1">
      <c r="A859" t="s">
        <v>358</v>
      </c>
    </row>
    <row r="860" spans="1:1">
      <c r="A860" t="s">
        <v>362</v>
      </c>
    </row>
    <row r="861" spans="1:1">
      <c r="A861" t="s">
        <v>371</v>
      </c>
    </row>
    <row r="862" spans="1:1">
      <c r="A862" t="s">
        <v>358</v>
      </c>
    </row>
    <row r="863" spans="1:1">
      <c r="A863" t="s">
        <v>373</v>
      </c>
    </row>
    <row r="864" spans="1:1">
      <c r="A864" t="s">
        <v>352</v>
      </c>
    </row>
    <row r="865" spans="1:1">
      <c r="A865" t="s">
        <v>366</v>
      </c>
    </row>
    <row r="866" spans="1:1">
      <c r="A866" t="s">
        <v>361</v>
      </c>
    </row>
    <row r="867" spans="1:1">
      <c r="A867" t="s">
        <v>378</v>
      </c>
    </row>
    <row r="868" spans="1:1">
      <c r="A868" t="s">
        <v>353</v>
      </c>
    </row>
    <row r="869" spans="1:1">
      <c r="A869" t="s">
        <v>362</v>
      </c>
    </row>
    <row r="870" spans="1:1">
      <c r="A870" t="s">
        <v>360</v>
      </c>
    </row>
    <row r="871" spans="1:1">
      <c r="A871" t="s">
        <v>364</v>
      </c>
    </row>
    <row r="872" spans="1:1">
      <c r="A872" t="s">
        <v>374</v>
      </c>
    </row>
    <row r="873" spans="1:1">
      <c r="A873" t="s">
        <v>374</v>
      </c>
    </row>
    <row r="874" spans="1:1">
      <c r="A874" t="s">
        <v>376</v>
      </c>
    </row>
    <row r="875" spans="1:1">
      <c r="A875" t="s">
        <v>378</v>
      </c>
    </row>
    <row r="876" spans="1:1">
      <c r="A876" t="s">
        <v>375</v>
      </c>
    </row>
    <row r="877" spans="1:1">
      <c r="A877" t="s">
        <v>364</v>
      </c>
    </row>
    <row r="878" spans="1:1">
      <c r="A878" t="s">
        <v>366</v>
      </c>
    </row>
    <row r="879" spans="1:1">
      <c r="A879" t="s">
        <v>363</v>
      </c>
    </row>
    <row r="880" spans="1:1">
      <c r="A880" t="s">
        <v>374</v>
      </c>
    </row>
    <row r="881" spans="1:1">
      <c r="A881" t="s">
        <v>355</v>
      </c>
    </row>
    <row r="882" spans="1:1">
      <c r="A882" t="s">
        <v>363</v>
      </c>
    </row>
    <row r="883" spans="1:1">
      <c r="A883" t="s">
        <v>376</v>
      </c>
    </row>
    <row r="884" spans="1:1">
      <c r="A884" t="s">
        <v>367</v>
      </c>
    </row>
    <row r="885" spans="1:1">
      <c r="A885" t="s">
        <v>370</v>
      </c>
    </row>
    <row r="886" spans="1:1">
      <c r="A886" t="s">
        <v>363</v>
      </c>
    </row>
    <row r="887" spans="1:1">
      <c r="A887" t="s">
        <v>369</v>
      </c>
    </row>
    <row r="888" spans="1:1">
      <c r="A888" t="s">
        <v>356</v>
      </c>
    </row>
    <row r="889" spans="1:1">
      <c r="A889" t="s">
        <v>357</v>
      </c>
    </row>
    <row r="890" spans="1:1">
      <c r="A890" t="s">
        <v>353</v>
      </c>
    </row>
    <row r="891" spans="1:1">
      <c r="A891" t="s">
        <v>357</v>
      </c>
    </row>
    <row r="892" spans="1:1">
      <c r="A892" t="s">
        <v>360</v>
      </c>
    </row>
    <row r="893" spans="1:1">
      <c r="A893" t="s">
        <v>374</v>
      </c>
    </row>
    <row r="894" spans="1:1">
      <c r="A894" t="s">
        <v>366</v>
      </c>
    </row>
    <row r="895" spans="1:1">
      <c r="A895" t="s">
        <v>378</v>
      </c>
    </row>
    <row r="896" spans="1:1">
      <c r="A896" t="s">
        <v>377</v>
      </c>
    </row>
    <row r="897" spans="1:1">
      <c r="A897" t="s">
        <v>373</v>
      </c>
    </row>
    <row r="898" spans="1:1">
      <c r="A898" t="s">
        <v>353</v>
      </c>
    </row>
    <row r="899" spans="1:1">
      <c r="A899" t="s">
        <v>358</v>
      </c>
    </row>
    <row r="900" spans="1:1">
      <c r="A900" t="s">
        <v>373</v>
      </c>
    </row>
    <row r="901" spans="1:1">
      <c r="A901" t="s">
        <v>355</v>
      </c>
    </row>
    <row r="902" spans="1:1">
      <c r="A902" t="s">
        <v>370</v>
      </c>
    </row>
    <row r="903" spans="1:1">
      <c r="A903" t="s">
        <v>369</v>
      </c>
    </row>
    <row r="904" spans="1:1">
      <c r="A904" t="s">
        <v>373</v>
      </c>
    </row>
    <row r="905" spans="1:1">
      <c r="A905" t="s">
        <v>364</v>
      </c>
    </row>
    <row r="906" spans="1:1">
      <c r="A906" t="s">
        <v>352</v>
      </c>
    </row>
    <row r="907" spans="1:1">
      <c r="A907" t="s">
        <v>370</v>
      </c>
    </row>
    <row r="908" spans="1:1">
      <c r="A908" t="s">
        <v>359</v>
      </c>
    </row>
    <row r="909" spans="1:1">
      <c r="A909" t="s">
        <v>375</v>
      </c>
    </row>
    <row r="910" spans="1:1">
      <c r="A910" t="s">
        <v>359</v>
      </c>
    </row>
    <row r="911" spans="1:1">
      <c r="A911" t="s">
        <v>363</v>
      </c>
    </row>
    <row r="912" spans="1:1">
      <c r="A912" t="s">
        <v>366</v>
      </c>
    </row>
    <row r="913" spans="1:1">
      <c r="A913" t="s">
        <v>370</v>
      </c>
    </row>
    <row r="914" spans="1:1">
      <c r="A914" t="s">
        <v>376</v>
      </c>
    </row>
    <row r="915" spans="1:1">
      <c r="A915" t="s">
        <v>367</v>
      </c>
    </row>
    <row r="916" spans="1:1">
      <c r="A916" t="s">
        <v>374</v>
      </c>
    </row>
    <row r="917" spans="1:1">
      <c r="A917" t="s">
        <v>361</v>
      </c>
    </row>
    <row r="918" spans="1:1">
      <c r="A918" t="s">
        <v>371</v>
      </c>
    </row>
    <row r="919" spans="1:1">
      <c r="A919" t="s">
        <v>377</v>
      </c>
    </row>
    <row r="920" spans="1:1">
      <c r="A920" t="s">
        <v>361</v>
      </c>
    </row>
    <row r="921" spans="1:1">
      <c r="A921" t="s">
        <v>359</v>
      </c>
    </row>
    <row r="922" spans="1:1">
      <c r="A922" t="s">
        <v>369</v>
      </c>
    </row>
    <row r="923" spans="1:1">
      <c r="A923" t="s">
        <v>372</v>
      </c>
    </row>
    <row r="924" spans="1:1">
      <c r="A924" t="s">
        <v>358</v>
      </c>
    </row>
    <row r="925" spans="1:1">
      <c r="A925" t="s">
        <v>368</v>
      </c>
    </row>
    <row r="926" spans="1:1">
      <c r="A926" t="s">
        <v>377</v>
      </c>
    </row>
    <row r="927" spans="1:1">
      <c r="A927" t="s">
        <v>354</v>
      </c>
    </row>
    <row r="928" spans="1:1">
      <c r="A928" t="s">
        <v>373</v>
      </c>
    </row>
    <row r="929" spans="1:1">
      <c r="A929" t="s">
        <v>359</v>
      </c>
    </row>
    <row r="930" spans="1:1">
      <c r="A930" t="s">
        <v>353</v>
      </c>
    </row>
    <row r="931" spans="1:1">
      <c r="A931" t="s">
        <v>356</v>
      </c>
    </row>
    <row r="932" spans="1:1">
      <c r="A932" t="s">
        <v>360</v>
      </c>
    </row>
    <row r="933" spans="1:1">
      <c r="A933" t="s">
        <v>368</v>
      </c>
    </row>
    <row r="934" spans="1:1">
      <c r="A934" t="s">
        <v>369</v>
      </c>
    </row>
    <row r="935" spans="1:1">
      <c r="A935" t="s">
        <v>368</v>
      </c>
    </row>
    <row r="936" spans="1:1">
      <c r="A936" t="s">
        <v>352</v>
      </c>
    </row>
    <row r="937" spans="1:1">
      <c r="A937" t="s">
        <v>365</v>
      </c>
    </row>
    <row r="938" spans="1:1">
      <c r="A938" t="s">
        <v>368</v>
      </c>
    </row>
    <row r="939" spans="1:1">
      <c r="A939" t="s">
        <v>370</v>
      </c>
    </row>
    <row r="940" spans="1:1">
      <c r="A940" t="s">
        <v>372</v>
      </c>
    </row>
    <row r="941" spans="1:1">
      <c r="A941" t="s">
        <v>358</v>
      </c>
    </row>
    <row r="942" spans="1:1">
      <c r="A942" t="s">
        <v>372</v>
      </c>
    </row>
    <row r="943" spans="1:1">
      <c r="A943" t="s">
        <v>355</v>
      </c>
    </row>
    <row r="944" spans="1:1">
      <c r="A944" t="s">
        <v>373</v>
      </c>
    </row>
    <row r="945" spans="1:1">
      <c r="A945" t="s">
        <v>353</v>
      </c>
    </row>
    <row r="946" spans="1:1">
      <c r="A946" t="s">
        <v>369</v>
      </c>
    </row>
    <row r="947" spans="1:1">
      <c r="A947" t="s">
        <v>376</v>
      </c>
    </row>
    <row r="948" spans="1:1">
      <c r="A948" t="s">
        <v>358</v>
      </c>
    </row>
    <row r="949" spans="1:1">
      <c r="A949" t="s">
        <v>367</v>
      </c>
    </row>
    <row r="950" spans="1:1">
      <c r="A950" t="s">
        <v>355</v>
      </c>
    </row>
    <row r="951" spans="1:1">
      <c r="A951" t="s">
        <v>365</v>
      </c>
    </row>
    <row r="952" spans="1:1">
      <c r="A952" t="s">
        <v>359</v>
      </c>
    </row>
    <row r="953" spans="1:1">
      <c r="A953" t="s">
        <v>363</v>
      </c>
    </row>
    <row r="954" spans="1:1">
      <c r="A954" t="s">
        <v>367</v>
      </c>
    </row>
    <row r="955" spans="1:1">
      <c r="A955" t="s">
        <v>357</v>
      </c>
    </row>
    <row r="956" spans="1:1">
      <c r="A956" t="s">
        <v>359</v>
      </c>
    </row>
    <row r="957" spans="1:1">
      <c r="A957" t="s">
        <v>369</v>
      </c>
    </row>
    <row r="958" spans="1:1">
      <c r="A958" t="s">
        <v>372</v>
      </c>
    </row>
    <row r="959" spans="1:1">
      <c r="A959" t="s">
        <v>365</v>
      </c>
    </row>
    <row r="960" spans="1:1">
      <c r="A960" t="s">
        <v>366</v>
      </c>
    </row>
    <row r="961" spans="1:1">
      <c r="A961" t="s">
        <v>364</v>
      </c>
    </row>
    <row r="962" spans="1:1">
      <c r="A962" t="s">
        <v>366</v>
      </c>
    </row>
    <row r="963" spans="1:1">
      <c r="A963" t="s">
        <v>355</v>
      </c>
    </row>
    <row r="964" spans="1:1">
      <c r="A964" t="s">
        <v>358</v>
      </c>
    </row>
    <row r="965" spans="1:1">
      <c r="A965" t="s">
        <v>357</v>
      </c>
    </row>
    <row r="966" spans="1:1">
      <c r="A966" t="s">
        <v>360</v>
      </c>
    </row>
    <row r="967" spans="1:1">
      <c r="A967" t="s">
        <v>358</v>
      </c>
    </row>
    <row r="968" spans="1:1">
      <c r="A968" t="s">
        <v>361</v>
      </c>
    </row>
    <row r="969" spans="1:1">
      <c r="A969" t="s">
        <v>359</v>
      </c>
    </row>
    <row r="970" spans="1:1">
      <c r="A970" t="s">
        <v>354</v>
      </c>
    </row>
    <row r="971" spans="1:1">
      <c r="A971" t="s">
        <v>371</v>
      </c>
    </row>
    <row r="972" spans="1:1">
      <c r="A972" t="s">
        <v>359</v>
      </c>
    </row>
    <row r="973" spans="1:1">
      <c r="A973" t="s">
        <v>355</v>
      </c>
    </row>
    <row r="974" spans="1:1">
      <c r="A974" t="s">
        <v>352</v>
      </c>
    </row>
    <row r="975" spans="1:1">
      <c r="A975" t="s">
        <v>376</v>
      </c>
    </row>
    <row r="976" spans="1:1">
      <c r="A976" t="s">
        <v>361</v>
      </c>
    </row>
    <row r="977" spans="1:1">
      <c r="A977" t="s">
        <v>354</v>
      </c>
    </row>
    <row r="978" spans="1:1">
      <c r="A978" t="s">
        <v>377</v>
      </c>
    </row>
    <row r="979" spans="1:1">
      <c r="A979" t="s">
        <v>376</v>
      </c>
    </row>
    <row r="980" spans="1:1">
      <c r="A980" t="s">
        <v>364</v>
      </c>
    </row>
    <row r="981" spans="1:1">
      <c r="A981" t="s">
        <v>370</v>
      </c>
    </row>
    <row r="982" spans="1:1">
      <c r="A982" t="s">
        <v>370</v>
      </c>
    </row>
    <row r="983" spans="1:1">
      <c r="A983" t="s">
        <v>362</v>
      </c>
    </row>
    <row r="984" spans="1:1">
      <c r="A984" t="s">
        <v>358</v>
      </c>
    </row>
    <row r="985" spans="1:1">
      <c r="A985" t="s">
        <v>356</v>
      </c>
    </row>
    <row r="986" spans="1:1">
      <c r="A986" t="s">
        <v>367</v>
      </c>
    </row>
    <row r="987" spans="1:1">
      <c r="A987" t="s">
        <v>370</v>
      </c>
    </row>
    <row r="988" spans="1:1">
      <c r="A988" t="s">
        <v>376</v>
      </c>
    </row>
    <row r="989" spans="1:1">
      <c r="A989" t="s">
        <v>362</v>
      </c>
    </row>
    <row r="990" spans="1:1">
      <c r="A990" t="s">
        <v>360</v>
      </c>
    </row>
    <row r="991" spans="1:1">
      <c r="A991" t="s">
        <v>368</v>
      </c>
    </row>
    <row r="992" spans="1:1">
      <c r="A992" t="s">
        <v>373</v>
      </c>
    </row>
    <row r="993" spans="1:1">
      <c r="A993" t="s">
        <v>354</v>
      </c>
    </row>
    <row r="994" spans="1:1">
      <c r="A994" t="s">
        <v>378</v>
      </c>
    </row>
    <row r="995" spans="1:1">
      <c r="A995" t="s">
        <v>375</v>
      </c>
    </row>
    <row r="996" spans="1:1">
      <c r="A996" t="s">
        <v>367</v>
      </c>
    </row>
    <row r="997" spans="1:1">
      <c r="A997" t="s">
        <v>352</v>
      </c>
    </row>
    <row r="998" spans="1:1">
      <c r="A998" t="s">
        <v>376</v>
      </c>
    </row>
    <row r="999" spans="1:1">
      <c r="A999" t="s">
        <v>355</v>
      </c>
    </row>
    <row r="1000" spans="1:1">
      <c r="A1000" t="s">
        <v>366</v>
      </c>
    </row>
    <row r="1001" spans="1:1">
      <c r="A1001" t="s">
        <v>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E1" sqref="E1"/>
    </sheetView>
  </sheetViews>
  <sheetFormatPr defaultRowHeight="14.25"/>
  <cols>
    <col min="6" max="6" width="10.375" bestFit="1" customWidth="1"/>
  </cols>
  <sheetData>
    <row r="1" spans="1:6" ht="17.25">
      <c r="A1" s="15" t="s">
        <v>394</v>
      </c>
      <c r="E1" s="16">
        <f>3*F1*F1+2</f>
        <v>50.000544564048795</v>
      </c>
      <c r="F1" s="16">
        <v>4.0000226901043447</v>
      </c>
    </row>
    <row r="2" spans="1:6" ht="17.25">
      <c r="A2" s="15" t="s">
        <v>393</v>
      </c>
      <c r="E2" s="16">
        <f>F2*F2</f>
        <v>4.0000915020925598</v>
      </c>
      <c r="F2" s="16">
        <v>2.000022875392319</v>
      </c>
    </row>
    <row r="3" spans="1:6" ht="17.25">
      <c r="A3" s="15" t="s">
        <v>395</v>
      </c>
      <c r="E3" s="16">
        <f>4*F3*F3+2*F3</f>
        <v>42.000068890259513</v>
      </c>
      <c r="F3" s="16">
        <v>3.0000026496242858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K16" sqref="K16"/>
    </sheetView>
  </sheetViews>
  <sheetFormatPr defaultRowHeight="14.25"/>
  <cols>
    <col min="1" max="1" width="32.75" bestFit="1" customWidth="1"/>
    <col min="2" max="2" width="14.125" bestFit="1" customWidth="1"/>
    <col min="3" max="3" width="16.75" bestFit="1" customWidth="1"/>
    <col min="5" max="5" width="9.875" bestFit="1" customWidth="1"/>
  </cols>
  <sheetData>
    <row r="1" spans="1:7" ht="15">
      <c r="A1" s="9" t="s">
        <v>379</v>
      </c>
      <c r="B1" s="9" t="s">
        <v>380</v>
      </c>
      <c r="C1" s="9" t="s">
        <v>381</v>
      </c>
    </row>
    <row r="2" spans="1:7">
      <c r="A2" t="s">
        <v>382</v>
      </c>
      <c r="B2" s="8">
        <v>40876</v>
      </c>
      <c r="C2">
        <v>1</v>
      </c>
      <c r="E2" s="14">
        <v>40876</v>
      </c>
    </row>
    <row r="3" spans="1:7">
      <c r="A3" t="s">
        <v>383</v>
      </c>
      <c r="B3" s="8">
        <v>40877</v>
      </c>
      <c r="C3">
        <v>1</v>
      </c>
      <c r="G3" t="s">
        <v>389</v>
      </c>
    </row>
    <row r="4" spans="1:7">
      <c r="A4" t="s">
        <v>384</v>
      </c>
      <c r="B4" s="8">
        <v>40877</v>
      </c>
      <c r="C4">
        <v>2</v>
      </c>
    </row>
    <row r="5" spans="1:7">
      <c r="A5" t="s">
        <v>385</v>
      </c>
      <c r="B5" s="8">
        <v>40878</v>
      </c>
      <c r="C5">
        <v>4</v>
      </c>
      <c r="G5" t="s">
        <v>390</v>
      </c>
    </row>
    <row r="6" spans="1:7">
      <c r="A6" t="s">
        <v>386</v>
      </c>
      <c r="B6" s="8">
        <v>40879</v>
      </c>
      <c r="C6">
        <v>2</v>
      </c>
    </row>
    <row r="7" spans="1:7">
      <c r="A7" t="s">
        <v>387</v>
      </c>
      <c r="B7" s="8">
        <v>40881</v>
      </c>
      <c r="C7">
        <v>1</v>
      </c>
    </row>
    <row r="8" spans="1:7">
      <c r="A8" t="s">
        <v>388</v>
      </c>
      <c r="B8" s="8">
        <v>40882</v>
      </c>
      <c r="C8">
        <v>1</v>
      </c>
    </row>
    <row r="9" spans="1:7">
      <c r="A9" t="s">
        <v>386</v>
      </c>
      <c r="B9" s="8">
        <v>40883</v>
      </c>
      <c r="C9">
        <v>1</v>
      </c>
      <c r="E9" s="14">
        <v>40883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E4" sqref="E4:E5"/>
    </sheetView>
  </sheetViews>
  <sheetFormatPr defaultRowHeight="14.25"/>
  <cols>
    <col min="1" max="1" width="21.25" customWidth="1"/>
    <col min="4" max="4" width="26" bestFit="1" customWidth="1"/>
    <col min="5" max="5" width="19.5" bestFit="1" customWidth="1"/>
    <col min="6" max="6" width="13.25" customWidth="1"/>
  </cols>
  <sheetData>
    <row r="1" spans="1:6" ht="31.5" customHeight="1">
      <c r="A1" s="17" t="s">
        <v>0</v>
      </c>
      <c r="D1" s="1" t="s">
        <v>1</v>
      </c>
      <c r="E1" s="1" t="s">
        <v>2</v>
      </c>
      <c r="F1" s="1" t="s">
        <v>3</v>
      </c>
    </row>
    <row r="2" spans="1:6">
      <c r="A2" s="17"/>
      <c r="D2" s="2">
        <v>0</v>
      </c>
      <c r="E2" s="2">
        <v>32736</v>
      </c>
      <c r="F2" s="3">
        <v>0.19</v>
      </c>
    </row>
    <row r="3" spans="1:6">
      <c r="A3" s="17"/>
      <c r="B3">
        <v>60000</v>
      </c>
      <c r="D3" s="2">
        <v>32737</v>
      </c>
      <c r="E3" s="4">
        <v>65472</v>
      </c>
      <c r="F3" s="3">
        <v>0.3</v>
      </c>
    </row>
    <row r="4" spans="1:6">
      <c r="A4" s="5" t="s">
        <v>3</v>
      </c>
      <c r="B4" s="6">
        <f>LOOKUP(B3,D2:E4,F2:F4)</f>
        <v>0.3</v>
      </c>
      <c r="D4" s="2">
        <v>65473</v>
      </c>
      <c r="F4" s="3">
        <v>0.4</v>
      </c>
    </row>
  </sheetData>
  <mergeCells count="1">
    <mergeCell ref="A1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G8"/>
  <sheetViews>
    <sheetView workbookViewId="0">
      <selection activeCell="F2" sqref="F2"/>
    </sheetView>
  </sheetViews>
  <sheetFormatPr defaultRowHeight="14.25"/>
  <cols>
    <col min="2" max="2" width="9.25" bestFit="1" customWidth="1"/>
    <col min="3" max="3" width="14.25" customWidth="1"/>
    <col min="4" max="4" width="12.75" customWidth="1"/>
    <col min="5" max="5" width="12.5" customWidth="1"/>
    <col min="7" max="7" width="14.875" bestFit="1" customWidth="1"/>
  </cols>
  <sheetData>
    <row r="1" spans="3:7"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3:7">
      <c r="C2" t="s">
        <v>9</v>
      </c>
      <c r="D2" t="str">
        <f>VLOOKUP(C2,C7:G8,2,FALSE)</f>
        <v>Michał</v>
      </c>
      <c r="E2" t="str">
        <f t="shared" ref="E2:G2" si="0">VLOOKUP(D2,D7:H8,2,FALSE)</f>
        <v>techniczny</v>
      </c>
      <c r="F2">
        <f t="shared" si="0"/>
        <v>4233</v>
      </c>
      <c r="G2" s="8">
        <f t="shared" si="0"/>
        <v>43210</v>
      </c>
    </row>
    <row r="6" spans="3:7"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</row>
    <row r="7" spans="3:7">
      <c r="C7" t="s">
        <v>10</v>
      </c>
      <c r="D7" t="s">
        <v>11</v>
      </c>
      <c r="E7" t="s">
        <v>12</v>
      </c>
      <c r="F7">
        <v>4455</v>
      </c>
      <c r="G7" s="8">
        <v>43222</v>
      </c>
    </row>
    <row r="8" spans="3:7">
      <c r="C8" t="s">
        <v>13</v>
      </c>
      <c r="D8" t="s">
        <v>14</v>
      </c>
      <c r="E8" t="s">
        <v>15</v>
      </c>
      <c r="F8">
        <v>4233</v>
      </c>
      <c r="G8" s="8">
        <v>43210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2"/>
  <sheetViews>
    <sheetView workbookViewId="0">
      <selection activeCell="I13" sqref="I13"/>
    </sheetView>
  </sheetViews>
  <sheetFormatPr defaultRowHeight="14.25"/>
  <cols>
    <col min="1" max="1" width="13.25" bestFit="1" customWidth="1"/>
    <col min="2" max="2" width="11.125" bestFit="1" customWidth="1"/>
    <col min="3" max="3" width="15.75" bestFit="1" customWidth="1"/>
    <col min="4" max="4" width="6.25" customWidth="1"/>
    <col min="5" max="5" width="9" bestFit="1" customWidth="1"/>
    <col min="7" max="7" width="17.375" customWidth="1"/>
    <col min="8" max="8" width="9.5" bestFit="1" customWidth="1"/>
  </cols>
  <sheetData>
    <row r="1" spans="1:10" ht="15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G1" s="9" t="s">
        <v>16</v>
      </c>
      <c r="H1" s="9" t="s">
        <v>21</v>
      </c>
      <c r="I1" s="9" t="s">
        <v>22</v>
      </c>
      <c r="J1" s="9" t="s">
        <v>23</v>
      </c>
    </row>
    <row r="2" spans="1:10" ht="15">
      <c r="A2" t="s">
        <v>24</v>
      </c>
      <c r="B2" s="10">
        <v>1</v>
      </c>
      <c r="C2" s="10">
        <v>3</v>
      </c>
      <c r="D2" s="10">
        <v>64</v>
      </c>
      <c r="E2" s="10">
        <v>1</v>
      </c>
      <c r="G2" t="s">
        <v>24</v>
      </c>
      <c r="H2" s="11">
        <f>COUNTIF(A$2:A$262,G2)</f>
        <v>17</v>
      </c>
      <c r="I2" s="11">
        <f>SUMIF(A$2:A$262,G2,E$2:E$262)</f>
        <v>62</v>
      </c>
      <c r="J2" s="11">
        <f>SUMIF(A$2:A$262,G2,D$2:D$262)</f>
        <v>1154</v>
      </c>
    </row>
    <row r="3" spans="1:10" ht="15">
      <c r="A3" t="s">
        <v>24</v>
      </c>
      <c r="B3" s="10">
        <v>1</v>
      </c>
      <c r="C3" s="10">
        <v>5</v>
      </c>
      <c r="D3" s="10">
        <v>34</v>
      </c>
      <c r="E3" s="10">
        <v>4</v>
      </c>
      <c r="G3" t="s">
        <v>25</v>
      </c>
      <c r="H3" s="11">
        <f t="shared" ref="H3:H16" si="0">COUNTIF(A$2:A$262,G3)</f>
        <v>10</v>
      </c>
      <c r="I3" s="11">
        <f>SUMIF(A$2:A$262,G3,E$2:E$262)</f>
        <v>33</v>
      </c>
      <c r="J3" s="11">
        <f t="shared" ref="J3:J16" si="1">SUMIF(A$2:A$262,G3,D$2:D$262)</f>
        <v>556</v>
      </c>
    </row>
    <row r="4" spans="1:10" ht="15">
      <c r="A4" t="s">
        <v>24</v>
      </c>
      <c r="B4" s="10">
        <v>1</v>
      </c>
      <c r="C4" s="10">
        <v>6</v>
      </c>
      <c r="D4" s="10">
        <v>89</v>
      </c>
      <c r="E4" s="10">
        <v>5</v>
      </c>
      <c r="G4" t="s">
        <v>26</v>
      </c>
      <c r="H4" s="11">
        <f t="shared" si="0"/>
        <v>11</v>
      </c>
      <c r="I4" s="11">
        <f t="shared" ref="I4:I16" si="2">SUMIF(A$2:A$262,G4,E$2:E$262)</f>
        <v>39</v>
      </c>
      <c r="J4" s="11">
        <f t="shared" si="1"/>
        <v>617</v>
      </c>
    </row>
    <row r="5" spans="1:10" ht="15">
      <c r="A5" t="s">
        <v>24</v>
      </c>
      <c r="B5" s="10">
        <v>2</v>
      </c>
      <c r="C5" s="10">
        <v>1</v>
      </c>
      <c r="D5" s="10">
        <v>98</v>
      </c>
      <c r="E5" s="10">
        <v>3</v>
      </c>
      <c r="G5" t="s">
        <v>27</v>
      </c>
      <c r="H5" s="11">
        <f t="shared" si="0"/>
        <v>4</v>
      </c>
      <c r="I5" s="11">
        <f t="shared" si="2"/>
        <v>16</v>
      </c>
      <c r="J5" s="11">
        <f t="shared" si="1"/>
        <v>193</v>
      </c>
    </row>
    <row r="6" spans="1:10" ht="15">
      <c r="A6" t="s">
        <v>24</v>
      </c>
      <c r="B6" s="10">
        <v>2</v>
      </c>
      <c r="C6" s="10">
        <v>3</v>
      </c>
      <c r="D6" s="10">
        <v>76</v>
      </c>
      <c r="E6" s="10">
        <v>3</v>
      </c>
      <c r="G6" t="s">
        <v>28</v>
      </c>
      <c r="H6" s="11">
        <f t="shared" si="0"/>
        <v>13</v>
      </c>
      <c r="I6" s="11">
        <f t="shared" si="2"/>
        <v>40</v>
      </c>
      <c r="J6" s="11">
        <f t="shared" si="1"/>
        <v>757.5</v>
      </c>
    </row>
    <row r="7" spans="1:10" ht="15">
      <c r="A7" t="s">
        <v>24</v>
      </c>
      <c r="B7" s="10">
        <v>2</v>
      </c>
      <c r="C7" s="10">
        <v>5</v>
      </c>
      <c r="D7" s="10">
        <v>54</v>
      </c>
      <c r="E7" s="10">
        <v>4</v>
      </c>
      <c r="G7" t="s">
        <v>29</v>
      </c>
      <c r="H7" s="11">
        <f>COUNTIF(A$2:A$262,G7)</f>
        <v>4</v>
      </c>
      <c r="I7" s="11">
        <f t="shared" si="2"/>
        <v>17</v>
      </c>
      <c r="J7" s="11">
        <f t="shared" si="1"/>
        <v>189</v>
      </c>
    </row>
    <row r="8" spans="1:10" ht="15">
      <c r="A8" t="s">
        <v>24</v>
      </c>
      <c r="B8" s="10">
        <v>3</v>
      </c>
      <c r="C8" s="10">
        <v>6</v>
      </c>
      <c r="D8" s="10">
        <v>75</v>
      </c>
      <c r="E8" s="10">
        <v>5</v>
      </c>
      <c r="G8" t="s">
        <v>30</v>
      </c>
      <c r="H8" s="11">
        <f t="shared" si="0"/>
        <v>4</v>
      </c>
      <c r="I8" s="11">
        <f t="shared" si="2"/>
        <v>14</v>
      </c>
      <c r="J8" s="11">
        <f t="shared" si="1"/>
        <v>241</v>
      </c>
    </row>
    <row r="9" spans="1:10" ht="15">
      <c r="A9" t="s">
        <v>24</v>
      </c>
      <c r="B9" s="10">
        <v>4</v>
      </c>
      <c r="C9" s="10">
        <v>2</v>
      </c>
      <c r="D9" s="10">
        <v>28</v>
      </c>
      <c r="E9" s="10">
        <v>5</v>
      </c>
      <c r="G9" t="s">
        <v>31</v>
      </c>
      <c r="H9" s="11">
        <f t="shared" si="0"/>
        <v>4</v>
      </c>
      <c r="I9" s="11">
        <f t="shared" si="2"/>
        <v>15</v>
      </c>
      <c r="J9" s="11">
        <f t="shared" si="1"/>
        <v>301</v>
      </c>
    </row>
    <row r="10" spans="1:10" ht="15">
      <c r="A10" t="s">
        <v>24</v>
      </c>
      <c r="B10" s="10">
        <v>4</v>
      </c>
      <c r="C10" s="10">
        <v>3</v>
      </c>
      <c r="D10" s="10">
        <v>29</v>
      </c>
      <c r="E10" s="10">
        <v>3</v>
      </c>
      <c r="G10" t="s">
        <v>32</v>
      </c>
      <c r="H10" s="11">
        <f t="shared" si="0"/>
        <v>27</v>
      </c>
      <c r="I10" s="11">
        <f t="shared" si="2"/>
        <v>80</v>
      </c>
      <c r="J10" s="11">
        <f t="shared" si="1"/>
        <v>1597.5</v>
      </c>
    </row>
    <row r="11" spans="1:10" ht="15">
      <c r="A11" t="s">
        <v>24</v>
      </c>
      <c r="B11" s="10">
        <v>5</v>
      </c>
      <c r="C11" s="10">
        <v>2</v>
      </c>
      <c r="D11" s="10">
        <v>75</v>
      </c>
      <c r="E11" s="10">
        <v>5</v>
      </c>
      <c r="G11" t="s">
        <v>33</v>
      </c>
      <c r="H11" s="11">
        <f t="shared" si="0"/>
        <v>17</v>
      </c>
      <c r="I11" s="11">
        <f t="shared" si="2"/>
        <v>46</v>
      </c>
      <c r="J11" s="11">
        <f t="shared" si="1"/>
        <v>939</v>
      </c>
    </row>
    <row r="12" spans="1:10" ht="15">
      <c r="A12" t="s">
        <v>24</v>
      </c>
      <c r="B12" s="10">
        <v>5</v>
      </c>
      <c r="C12" s="10">
        <v>4</v>
      </c>
      <c r="D12" s="10">
        <v>75</v>
      </c>
      <c r="E12" s="10">
        <v>3</v>
      </c>
      <c r="G12" t="s">
        <v>34</v>
      </c>
      <c r="H12" s="11">
        <f t="shared" si="0"/>
        <v>19</v>
      </c>
      <c r="I12" s="11">
        <f t="shared" si="2"/>
        <v>58</v>
      </c>
      <c r="J12" s="11">
        <f t="shared" si="1"/>
        <v>940</v>
      </c>
    </row>
    <row r="13" spans="1:10" ht="15">
      <c r="A13" t="s">
        <v>24</v>
      </c>
      <c r="B13" s="10">
        <v>5</v>
      </c>
      <c r="C13" s="10">
        <v>6</v>
      </c>
      <c r="D13" s="10">
        <v>89</v>
      </c>
      <c r="E13" s="10">
        <v>5</v>
      </c>
      <c r="G13" t="s">
        <v>35</v>
      </c>
      <c r="H13" s="11">
        <f t="shared" si="0"/>
        <v>1</v>
      </c>
      <c r="I13" s="11">
        <f t="shared" si="2"/>
        <v>1</v>
      </c>
      <c r="J13" s="11">
        <f t="shared" si="1"/>
        <v>95</v>
      </c>
    </row>
    <row r="14" spans="1:10" ht="15">
      <c r="A14" t="s">
        <v>24</v>
      </c>
      <c r="B14" s="10">
        <v>5</v>
      </c>
      <c r="C14" s="10">
        <v>8</v>
      </c>
      <c r="D14" s="10">
        <v>64</v>
      </c>
      <c r="E14" s="10">
        <v>5</v>
      </c>
      <c r="G14" t="s">
        <v>36</v>
      </c>
      <c r="H14" s="11">
        <f t="shared" si="0"/>
        <v>48</v>
      </c>
      <c r="I14" s="11">
        <f t="shared" si="2"/>
        <v>151</v>
      </c>
      <c r="J14" s="11">
        <f t="shared" si="1"/>
        <v>3651.5</v>
      </c>
    </row>
    <row r="15" spans="1:10" ht="15">
      <c r="A15" t="s">
        <v>24</v>
      </c>
      <c r="B15" s="10">
        <v>7</v>
      </c>
      <c r="C15" s="10">
        <v>2</v>
      </c>
      <c r="D15" s="10">
        <v>54</v>
      </c>
      <c r="E15" s="10">
        <v>2</v>
      </c>
      <c r="G15" t="s">
        <v>37</v>
      </c>
      <c r="H15" s="11">
        <f t="shared" si="0"/>
        <v>32</v>
      </c>
      <c r="I15" s="11">
        <f t="shared" si="2"/>
        <v>100</v>
      </c>
      <c r="J15" s="11">
        <f t="shared" si="1"/>
        <v>2235</v>
      </c>
    </row>
    <row r="16" spans="1:10" ht="15">
      <c r="A16" t="s">
        <v>24</v>
      </c>
      <c r="B16" s="10">
        <v>7</v>
      </c>
      <c r="C16" s="10">
        <v>5</v>
      </c>
      <c r="D16" s="10">
        <v>76</v>
      </c>
      <c r="E16" s="10">
        <v>1</v>
      </c>
      <c r="G16" t="s">
        <v>38</v>
      </c>
      <c r="H16" s="11">
        <f t="shared" si="0"/>
        <v>50</v>
      </c>
      <c r="I16" s="11">
        <f t="shared" si="2"/>
        <v>145</v>
      </c>
      <c r="J16" s="11">
        <f t="shared" si="1"/>
        <v>3836</v>
      </c>
    </row>
    <row r="17" spans="1:5" ht="15">
      <c r="A17" t="s">
        <v>24</v>
      </c>
      <c r="B17" s="10">
        <v>8</v>
      </c>
      <c r="C17" s="10">
        <v>2</v>
      </c>
      <c r="D17" s="10">
        <v>98</v>
      </c>
      <c r="E17" s="10">
        <v>3</v>
      </c>
    </row>
    <row r="18" spans="1:5" ht="15">
      <c r="A18" t="s">
        <v>24</v>
      </c>
      <c r="B18" s="10">
        <v>8</v>
      </c>
      <c r="C18" s="10">
        <v>3</v>
      </c>
      <c r="D18" s="10">
        <v>76</v>
      </c>
      <c r="E18" s="10">
        <v>5</v>
      </c>
    </row>
    <row r="19" spans="1:5" ht="15">
      <c r="A19" t="s">
        <v>25</v>
      </c>
      <c r="B19" s="10">
        <v>32</v>
      </c>
      <c r="C19" s="10">
        <v>1</v>
      </c>
      <c r="D19" s="10">
        <v>54</v>
      </c>
      <c r="E19" s="10">
        <v>3</v>
      </c>
    </row>
    <row r="20" spans="1:5" ht="15">
      <c r="A20" t="s">
        <v>25</v>
      </c>
      <c r="B20" s="10">
        <v>32</v>
      </c>
      <c r="C20" s="10">
        <v>2</v>
      </c>
      <c r="D20" s="10">
        <v>32</v>
      </c>
      <c r="E20" s="10">
        <v>5</v>
      </c>
    </row>
    <row r="21" spans="1:5" ht="15">
      <c r="A21" t="s">
        <v>25</v>
      </c>
      <c r="B21" s="10">
        <v>32</v>
      </c>
      <c r="C21" s="10">
        <v>5</v>
      </c>
      <c r="D21" s="10">
        <v>43</v>
      </c>
      <c r="E21" s="10">
        <v>4</v>
      </c>
    </row>
    <row r="22" spans="1:5" ht="15">
      <c r="A22" t="s">
        <v>25</v>
      </c>
      <c r="B22" s="10">
        <v>34</v>
      </c>
      <c r="C22" s="10">
        <v>4</v>
      </c>
      <c r="D22" s="10">
        <v>49</v>
      </c>
      <c r="E22" s="10">
        <v>4</v>
      </c>
    </row>
    <row r="23" spans="1:5" ht="15">
      <c r="A23" t="s">
        <v>25</v>
      </c>
      <c r="B23" s="10">
        <v>34</v>
      </c>
      <c r="C23" s="10">
        <v>9</v>
      </c>
      <c r="D23" s="10">
        <v>60</v>
      </c>
      <c r="E23" s="10">
        <v>3</v>
      </c>
    </row>
    <row r="24" spans="1:5" ht="15">
      <c r="A24" t="s">
        <v>25</v>
      </c>
      <c r="B24" s="10">
        <v>34</v>
      </c>
      <c r="C24" s="10">
        <v>10</v>
      </c>
      <c r="D24" s="10">
        <v>58</v>
      </c>
      <c r="E24" s="10">
        <v>2</v>
      </c>
    </row>
    <row r="25" spans="1:5" ht="15">
      <c r="A25" t="s">
        <v>25</v>
      </c>
      <c r="B25" s="10">
        <v>34</v>
      </c>
      <c r="C25" s="10">
        <v>12</v>
      </c>
      <c r="D25" s="10">
        <v>46</v>
      </c>
      <c r="E25" s="10">
        <v>4</v>
      </c>
    </row>
    <row r="26" spans="1:5" ht="15">
      <c r="A26" t="s">
        <v>25</v>
      </c>
      <c r="B26" s="10">
        <v>36</v>
      </c>
      <c r="C26" s="10">
        <v>2</v>
      </c>
      <c r="D26" s="10">
        <v>76</v>
      </c>
      <c r="E26" s="10">
        <v>2</v>
      </c>
    </row>
    <row r="27" spans="1:5" ht="15">
      <c r="A27" t="s">
        <v>25</v>
      </c>
      <c r="B27" s="10">
        <v>36</v>
      </c>
      <c r="C27" s="10">
        <v>7</v>
      </c>
      <c r="D27" s="10">
        <v>77</v>
      </c>
      <c r="E27" s="10">
        <v>4</v>
      </c>
    </row>
    <row r="28" spans="1:5" ht="15">
      <c r="A28" t="s">
        <v>25</v>
      </c>
      <c r="B28" s="10">
        <v>34</v>
      </c>
      <c r="C28" s="10">
        <v>6</v>
      </c>
      <c r="D28" s="10">
        <v>61</v>
      </c>
      <c r="E28" s="10">
        <v>2</v>
      </c>
    </row>
    <row r="29" spans="1:5" ht="15">
      <c r="A29" t="s">
        <v>26</v>
      </c>
      <c r="B29" s="10">
        <v>12</v>
      </c>
      <c r="C29" s="10">
        <v>3</v>
      </c>
      <c r="D29" s="10">
        <v>59</v>
      </c>
      <c r="E29" s="10">
        <v>2</v>
      </c>
    </row>
    <row r="30" spans="1:5" ht="15">
      <c r="A30" t="s">
        <v>26</v>
      </c>
      <c r="B30" s="10">
        <v>12</v>
      </c>
      <c r="C30" s="10">
        <v>4</v>
      </c>
      <c r="D30" s="10">
        <v>48</v>
      </c>
      <c r="E30" s="10">
        <v>5</v>
      </c>
    </row>
    <row r="31" spans="1:5" ht="15">
      <c r="A31" t="s">
        <v>26</v>
      </c>
      <c r="B31" s="10">
        <v>12</v>
      </c>
      <c r="C31" s="10">
        <v>5</v>
      </c>
      <c r="D31" s="10">
        <v>56</v>
      </c>
      <c r="E31" s="10">
        <v>1</v>
      </c>
    </row>
    <row r="32" spans="1:5" ht="15">
      <c r="A32" t="s">
        <v>26</v>
      </c>
      <c r="B32" s="10">
        <v>12</v>
      </c>
      <c r="C32" s="10">
        <v>7</v>
      </c>
      <c r="D32" s="10">
        <v>45</v>
      </c>
      <c r="E32" s="10">
        <v>5</v>
      </c>
    </row>
    <row r="33" spans="1:5" ht="15">
      <c r="A33" t="s">
        <v>26</v>
      </c>
      <c r="B33" s="10">
        <v>14</v>
      </c>
      <c r="C33" s="10">
        <v>1</v>
      </c>
      <c r="D33" s="10">
        <v>29</v>
      </c>
      <c r="E33" s="10">
        <v>4</v>
      </c>
    </row>
    <row r="34" spans="1:5" ht="15">
      <c r="A34" t="s">
        <v>26</v>
      </c>
      <c r="B34" s="10">
        <v>14</v>
      </c>
      <c r="C34" s="10">
        <v>3</v>
      </c>
      <c r="D34" s="10">
        <v>34</v>
      </c>
      <c r="E34" s="10">
        <v>2</v>
      </c>
    </row>
    <row r="35" spans="1:5" ht="15">
      <c r="A35" t="s">
        <v>26</v>
      </c>
      <c r="B35" s="10">
        <v>14</v>
      </c>
      <c r="C35" s="10">
        <v>4</v>
      </c>
      <c r="D35" s="10">
        <v>56</v>
      </c>
      <c r="E35" s="10">
        <v>5</v>
      </c>
    </row>
    <row r="36" spans="1:5" ht="15">
      <c r="A36" t="s">
        <v>26</v>
      </c>
      <c r="B36" s="10">
        <v>14</v>
      </c>
      <c r="C36" s="10">
        <v>5</v>
      </c>
      <c r="D36" s="10">
        <v>38</v>
      </c>
      <c r="E36" s="10">
        <v>4</v>
      </c>
    </row>
    <row r="37" spans="1:5" ht="15">
      <c r="A37" t="s">
        <v>26</v>
      </c>
      <c r="B37" s="10">
        <v>16</v>
      </c>
      <c r="C37" s="10">
        <v>3</v>
      </c>
      <c r="D37" s="10">
        <v>98</v>
      </c>
      <c r="E37" s="10">
        <v>3</v>
      </c>
    </row>
    <row r="38" spans="1:5" ht="15">
      <c r="A38" t="s">
        <v>26</v>
      </c>
      <c r="B38" s="10">
        <v>16</v>
      </c>
      <c r="C38" s="10">
        <v>5</v>
      </c>
      <c r="D38" s="10">
        <v>78</v>
      </c>
      <c r="E38" s="10">
        <v>4</v>
      </c>
    </row>
    <row r="39" spans="1:5" ht="15">
      <c r="A39" t="s">
        <v>26</v>
      </c>
      <c r="B39" s="10">
        <v>16</v>
      </c>
      <c r="C39" s="10">
        <v>6</v>
      </c>
      <c r="D39" s="10">
        <v>76</v>
      </c>
      <c r="E39" s="10">
        <v>4</v>
      </c>
    </row>
    <row r="40" spans="1:5" ht="15">
      <c r="A40" t="s">
        <v>27</v>
      </c>
      <c r="B40" s="10">
        <v>3</v>
      </c>
      <c r="C40" s="10">
        <v>2</v>
      </c>
      <c r="D40" s="10">
        <v>45</v>
      </c>
      <c r="E40" s="10">
        <v>2</v>
      </c>
    </row>
    <row r="41" spans="1:5" ht="15">
      <c r="A41" t="s">
        <v>27</v>
      </c>
      <c r="B41" s="10">
        <v>3</v>
      </c>
      <c r="C41" s="10">
        <v>3</v>
      </c>
      <c r="D41" s="10">
        <v>54</v>
      </c>
      <c r="E41" s="10">
        <v>5</v>
      </c>
    </row>
    <row r="42" spans="1:5" ht="15">
      <c r="A42" t="s">
        <v>27</v>
      </c>
      <c r="B42" s="10">
        <v>3</v>
      </c>
      <c r="C42" s="10">
        <v>4</v>
      </c>
      <c r="D42" s="10">
        <v>29</v>
      </c>
      <c r="E42" s="10">
        <v>4</v>
      </c>
    </row>
    <row r="43" spans="1:5" ht="15">
      <c r="A43" t="s">
        <v>27</v>
      </c>
      <c r="B43" s="10">
        <v>3</v>
      </c>
      <c r="C43" s="10">
        <v>5</v>
      </c>
      <c r="D43" s="10">
        <v>65</v>
      </c>
      <c r="E43" s="10">
        <v>5</v>
      </c>
    </row>
    <row r="44" spans="1:5" ht="15">
      <c r="A44" t="s">
        <v>28</v>
      </c>
      <c r="B44" s="10">
        <v>1</v>
      </c>
      <c r="C44" s="10">
        <v>2</v>
      </c>
      <c r="D44" s="10">
        <v>68.5</v>
      </c>
      <c r="E44" s="10">
        <v>3</v>
      </c>
    </row>
    <row r="45" spans="1:5" ht="15">
      <c r="A45" t="s">
        <v>28</v>
      </c>
      <c r="B45" s="10">
        <v>1</v>
      </c>
      <c r="C45" s="10">
        <v>3</v>
      </c>
      <c r="D45" s="10">
        <v>54</v>
      </c>
      <c r="E45" s="10">
        <v>3</v>
      </c>
    </row>
    <row r="46" spans="1:5" ht="15">
      <c r="A46" t="s">
        <v>28</v>
      </c>
      <c r="B46" s="10">
        <v>1</v>
      </c>
      <c r="C46" s="10">
        <v>4</v>
      </c>
      <c r="D46" s="10">
        <v>64.5</v>
      </c>
      <c r="E46" s="10">
        <v>2</v>
      </c>
    </row>
    <row r="47" spans="1:5" ht="15">
      <c r="A47" t="s">
        <v>28</v>
      </c>
      <c r="B47" s="10">
        <v>1</v>
      </c>
      <c r="C47" s="10">
        <v>6</v>
      </c>
      <c r="D47" s="10">
        <v>29.5</v>
      </c>
      <c r="E47" s="10">
        <v>5</v>
      </c>
    </row>
    <row r="48" spans="1:5" ht="15">
      <c r="A48" t="s">
        <v>28</v>
      </c>
      <c r="B48" s="10">
        <v>3</v>
      </c>
      <c r="C48" s="10">
        <v>1</v>
      </c>
      <c r="D48" s="10">
        <v>48</v>
      </c>
      <c r="E48" s="10">
        <v>3</v>
      </c>
    </row>
    <row r="49" spans="1:5" ht="15">
      <c r="A49" t="s">
        <v>28</v>
      </c>
      <c r="B49" s="10">
        <v>3</v>
      </c>
      <c r="C49" s="10">
        <v>2</v>
      </c>
      <c r="D49" s="10">
        <v>56</v>
      </c>
      <c r="E49" s="10">
        <v>1</v>
      </c>
    </row>
    <row r="50" spans="1:5" ht="15">
      <c r="A50" t="s">
        <v>28</v>
      </c>
      <c r="B50" s="10">
        <v>3</v>
      </c>
      <c r="C50" s="10">
        <v>5</v>
      </c>
      <c r="D50" s="10">
        <v>54</v>
      </c>
      <c r="E50" s="10">
        <v>4</v>
      </c>
    </row>
    <row r="51" spans="1:5" ht="15">
      <c r="A51" t="s">
        <v>28</v>
      </c>
      <c r="B51" s="10">
        <v>3</v>
      </c>
      <c r="C51" s="10">
        <v>6</v>
      </c>
      <c r="D51" s="10">
        <v>78</v>
      </c>
      <c r="E51" s="10">
        <v>4</v>
      </c>
    </row>
    <row r="52" spans="1:5" ht="15">
      <c r="A52" t="s">
        <v>28</v>
      </c>
      <c r="B52" s="10">
        <v>5</v>
      </c>
      <c r="C52" s="10">
        <v>1</v>
      </c>
      <c r="D52" s="10">
        <v>98</v>
      </c>
      <c r="E52" s="10">
        <v>3</v>
      </c>
    </row>
    <row r="53" spans="1:5" ht="15">
      <c r="A53" t="s">
        <v>28</v>
      </c>
      <c r="B53" s="10">
        <v>5</v>
      </c>
      <c r="C53" s="10">
        <v>3</v>
      </c>
      <c r="D53" s="10">
        <v>65</v>
      </c>
      <c r="E53" s="10">
        <v>1</v>
      </c>
    </row>
    <row r="54" spans="1:5" ht="15">
      <c r="A54" t="s">
        <v>28</v>
      </c>
      <c r="B54" s="10">
        <v>5</v>
      </c>
      <c r="C54" s="10">
        <v>4</v>
      </c>
      <c r="D54" s="10">
        <v>45</v>
      </c>
      <c r="E54" s="10">
        <v>5</v>
      </c>
    </row>
    <row r="55" spans="1:5" ht="15">
      <c r="A55" t="s">
        <v>28</v>
      </c>
      <c r="B55" s="10">
        <v>5</v>
      </c>
      <c r="C55" s="10">
        <v>5</v>
      </c>
      <c r="D55" s="10">
        <v>48</v>
      </c>
      <c r="E55" s="10">
        <v>1</v>
      </c>
    </row>
    <row r="56" spans="1:5" ht="15">
      <c r="A56" t="s">
        <v>28</v>
      </c>
      <c r="B56" s="10">
        <v>5</v>
      </c>
      <c r="C56" s="10">
        <v>6</v>
      </c>
      <c r="D56" s="10">
        <v>49</v>
      </c>
      <c r="E56" s="10">
        <v>5</v>
      </c>
    </row>
    <row r="57" spans="1:5" ht="15">
      <c r="A57" t="s">
        <v>29</v>
      </c>
      <c r="B57" s="10">
        <v>3</v>
      </c>
      <c r="C57" s="10">
        <v>2</v>
      </c>
      <c r="D57" s="10">
        <v>65</v>
      </c>
      <c r="E57" s="10">
        <v>4</v>
      </c>
    </row>
    <row r="58" spans="1:5" ht="15">
      <c r="A58" t="s">
        <v>29</v>
      </c>
      <c r="B58" s="10">
        <v>3</v>
      </c>
      <c r="C58" s="10">
        <v>4</v>
      </c>
      <c r="D58" s="10">
        <v>54</v>
      </c>
      <c r="E58" s="10">
        <v>5</v>
      </c>
    </row>
    <row r="59" spans="1:5" ht="15">
      <c r="A59" t="s">
        <v>29</v>
      </c>
      <c r="B59" s="10">
        <v>3</v>
      </c>
      <c r="C59" s="10">
        <v>5</v>
      </c>
      <c r="D59" s="10">
        <v>32</v>
      </c>
      <c r="E59" s="10">
        <v>3</v>
      </c>
    </row>
    <row r="60" spans="1:5" ht="15">
      <c r="A60" t="s">
        <v>29</v>
      </c>
      <c r="B60" s="10">
        <v>3</v>
      </c>
      <c r="C60" s="10">
        <v>6</v>
      </c>
      <c r="D60" s="10">
        <v>38</v>
      </c>
      <c r="E60" s="10">
        <v>5</v>
      </c>
    </row>
    <row r="61" spans="1:5" ht="15">
      <c r="A61" t="s">
        <v>30</v>
      </c>
      <c r="B61" s="10">
        <v>4</v>
      </c>
      <c r="C61" s="10">
        <v>1</v>
      </c>
      <c r="D61" s="10">
        <v>59</v>
      </c>
      <c r="E61" s="10">
        <v>2</v>
      </c>
    </row>
    <row r="62" spans="1:5" ht="15">
      <c r="A62" t="s">
        <v>30</v>
      </c>
      <c r="B62" s="10">
        <v>4</v>
      </c>
      <c r="C62" s="10">
        <v>4</v>
      </c>
      <c r="D62" s="10">
        <v>57</v>
      </c>
      <c r="E62" s="10">
        <v>4</v>
      </c>
    </row>
    <row r="63" spans="1:5" ht="15">
      <c r="A63" t="s">
        <v>30</v>
      </c>
      <c r="B63" s="10">
        <v>4</v>
      </c>
      <c r="C63" s="10">
        <v>5</v>
      </c>
      <c r="D63" s="10">
        <v>61</v>
      </c>
      <c r="E63" s="10">
        <v>3</v>
      </c>
    </row>
    <row r="64" spans="1:5" ht="15">
      <c r="A64" t="s">
        <v>30</v>
      </c>
      <c r="B64" s="10">
        <v>4</v>
      </c>
      <c r="C64" s="10">
        <v>6</v>
      </c>
      <c r="D64" s="10">
        <v>64</v>
      </c>
      <c r="E64" s="10">
        <v>5</v>
      </c>
    </row>
    <row r="65" spans="1:5" ht="15">
      <c r="A65" t="s">
        <v>31</v>
      </c>
      <c r="B65" s="10">
        <v>3</v>
      </c>
      <c r="C65" s="10">
        <v>1</v>
      </c>
      <c r="D65" s="10">
        <v>89</v>
      </c>
      <c r="E65" s="10">
        <v>5</v>
      </c>
    </row>
    <row r="66" spans="1:5" ht="15">
      <c r="A66" t="s">
        <v>31</v>
      </c>
      <c r="B66" s="10">
        <v>3</v>
      </c>
      <c r="C66" s="10">
        <v>3</v>
      </c>
      <c r="D66" s="10">
        <v>58</v>
      </c>
      <c r="E66" s="10">
        <v>4</v>
      </c>
    </row>
    <row r="67" spans="1:5" ht="15">
      <c r="A67" t="s">
        <v>31</v>
      </c>
      <c r="B67" s="10">
        <v>3</v>
      </c>
      <c r="C67" s="10">
        <v>4</v>
      </c>
      <c r="D67" s="10">
        <v>78</v>
      </c>
      <c r="E67" s="10">
        <v>5</v>
      </c>
    </row>
    <row r="68" spans="1:5" ht="15">
      <c r="A68" t="s">
        <v>31</v>
      </c>
      <c r="B68" s="10">
        <v>3</v>
      </c>
      <c r="C68" s="10">
        <v>6</v>
      </c>
      <c r="D68" s="10">
        <v>76</v>
      </c>
      <c r="E68" s="10">
        <v>1</v>
      </c>
    </row>
    <row r="69" spans="1:5" ht="15">
      <c r="A69" t="s">
        <v>32</v>
      </c>
      <c r="B69" s="10">
        <v>5</v>
      </c>
      <c r="C69" s="10">
        <v>1</v>
      </c>
      <c r="D69" s="10">
        <v>54</v>
      </c>
      <c r="E69" s="10">
        <v>4</v>
      </c>
    </row>
    <row r="70" spans="1:5" ht="15">
      <c r="A70" t="s">
        <v>32</v>
      </c>
      <c r="B70" s="10">
        <v>5</v>
      </c>
      <c r="C70" s="10">
        <v>2</v>
      </c>
      <c r="D70" s="10">
        <v>28</v>
      </c>
      <c r="E70" s="10">
        <v>5</v>
      </c>
    </row>
    <row r="71" spans="1:5" ht="15">
      <c r="A71" t="s">
        <v>32</v>
      </c>
      <c r="B71" s="10">
        <v>5</v>
      </c>
      <c r="C71" s="10">
        <v>4</v>
      </c>
      <c r="D71" s="10">
        <v>35</v>
      </c>
      <c r="E71" s="10">
        <v>1</v>
      </c>
    </row>
    <row r="72" spans="1:5" ht="15">
      <c r="A72" t="s">
        <v>32</v>
      </c>
      <c r="B72" s="10">
        <v>5</v>
      </c>
      <c r="C72" s="10">
        <v>5</v>
      </c>
      <c r="D72" s="10">
        <v>48</v>
      </c>
      <c r="E72" s="10">
        <v>2</v>
      </c>
    </row>
    <row r="73" spans="1:5" ht="15">
      <c r="A73" t="s">
        <v>32</v>
      </c>
      <c r="B73" s="10">
        <v>5</v>
      </c>
      <c r="C73" s="10">
        <v>6</v>
      </c>
      <c r="D73" s="10">
        <v>40</v>
      </c>
      <c r="E73" s="10">
        <v>1</v>
      </c>
    </row>
    <row r="74" spans="1:5" ht="15">
      <c r="A74" t="s">
        <v>32</v>
      </c>
      <c r="B74" s="10">
        <v>5</v>
      </c>
      <c r="C74" s="10">
        <v>7</v>
      </c>
      <c r="D74" s="10">
        <v>54.5</v>
      </c>
      <c r="E74" s="10">
        <v>4</v>
      </c>
    </row>
    <row r="75" spans="1:5" ht="15">
      <c r="A75" t="s">
        <v>32</v>
      </c>
      <c r="B75" s="10">
        <v>7</v>
      </c>
      <c r="C75" s="10">
        <v>2</v>
      </c>
      <c r="D75" s="10">
        <v>87</v>
      </c>
      <c r="E75" s="10">
        <v>4</v>
      </c>
    </row>
    <row r="76" spans="1:5" ht="15">
      <c r="A76" t="s">
        <v>32</v>
      </c>
      <c r="B76" s="10">
        <v>7</v>
      </c>
      <c r="C76" s="10">
        <v>3</v>
      </c>
      <c r="D76" s="10">
        <v>55</v>
      </c>
      <c r="E76" s="10">
        <v>3</v>
      </c>
    </row>
    <row r="77" spans="1:5" ht="15">
      <c r="A77" t="s">
        <v>32</v>
      </c>
      <c r="B77" s="10">
        <v>7</v>
      </c>
      <c r="C77" s="10">
        <v>5</v>
      </c>
      <c r="D77" s="10">
        <v>68</v>
      </c>
      <c r="E77" s="10">
        <v>5</v>
      </c>
    </row>
    <row r="78" spans="1:5" ht="15">
      <c r="A78" t="s">
        <v>32</v>
      </c>
      <c r="B78" s="10">
        <v>7</v>
      </c>
      <c r="C78" s="10">
        <v>6</v>
      </c>
      <c r="D78" s="10">
        <v>59</v>
      </c>
      <c r="E78" s="10">
        <v>2</v>
      </c>
    </row>
    <row r="79" spans="1:5" ht="15">
      <c r="A79" t="s">
        <v>32</v>
      </c>
      <c r="B79" s="10">
        <v>9</v>
      </c>
      <c r="C79" s="10">
        <v>3</v>
      </c>
      <c r="D79" s="10">
        <v>38</v>
      </c>
      <c r="E79" s="10">
        <v>1</v>
      </c>
    </row>
    <row r="80" spans="1:5" ht="15">
      <c r="A80" t="s">
        <v>32</v>
      </c>
      <c r="B80" s="10">
        <v>9</v>
      </c>
      <c r="C80" s="10">
        <v>4</v>
      </c>
      <c r="D80" s="10">
        <v>42</v>
      </c>
      <c r="E80" s="10">
        <v>3</v>
      </c>
    </row>
    <row r="81" spans="1:5" ht="15">
      <c r="A81" t="s">
        <v>32</v>
      </c>
      <c r="B81" s="10">
        <v>9</v>
      </c>
      <c r="C81" s="10">
        <v>7</v>
      </c>
      <c r="D81" s="10">
        <v>45</v>
      </c>
      <c r="E81" s="10">
        <v>4</v>
      </c>
    </row>
    <row r="82" spans="1:5" ht="15">
      <c r="A82" t="s">
        <v>32</v>
      </c>
      <c r="B82" s="10">
        <v>9</v>
      </c>
      <c r="C82" s="10">
        <v>8</v>
      </c>
      <c r="D82" s="10">
        <v>52</v>
      </c>
      <c r="E82" s="10">
        <v>1</v>
      </c>
    </row>
    <row r="83" spans="1:5" ht="15">
      <c r="A83" t="s">
        <v>32</v>
      </c>
      <c r="B83" s="10">
        <v>11</v>
      </c>
      <c r="C83" s="10">
        <v>1</v>
      </c>
      <c r="D83" s="10">
        <v>59</v>
      </c>
      <c r="E83" s="10">
        <v>2</v>
      </c>
    </row>
    <row r="84" spans="1:5" ht="15">
      <c r="A84" t="s">
        <v>32</v>
      </c>
      <c r="B84" s="10">
        <v>11</v>
      </c>
      <c r="C84" s="10">
        <v>2</v>
      </c>
      <c r="D84" s="10">
        <v>56</v>
      </c>
      <c r="E84" s="10">
        <v>2</v>
      </c>
    </row>
    <row r="85" spans="1:5" ht="15">
      <c r="A85" t="s">
        <v>32</v>
      </c>
      <c r="B85" s="10">
        <v>11</v>
      </c>
      <c r="C85" s="10">
        <v>3</v>
      </c>
      <c r="D85" s="10">
        <v>36</v>
      </c>
      <c r="E85" s="10">
        <v>4</v>
      </c>
    </row>
    <row r="86" spans="1:5" ht="15">
      <c r="A86" t="s">
        <v>32</v>
      </c>
      <c r="B86" s="10">
        <v>11</v>
      </c>
      <c r="C86" s="10">
        <v>5</v>
      </c>
      <c r="D86" s="10">
        <v>59</v>
      </c>
      <c r="E86" s="10">
        <v>2</v>
      </c>
    </row>
    <row r="87" spans="1:5" ht="15">
      <c r="A87" t="s">
        <v>32</v>
      </c>
      <c r="B87" s="10">
        <v>11</v>
      </c>
      <c r="C87" s="10">
        <v>6</v>
      </c>
      <c r="D87" s="10">
        <v>58</v>
      </c>
      <c r="E87" s="10">
        <v>3</v>
      </c>
    </row>
    <row r="88" spans="1:5" ht="15">
      <c r="A88" t="s">
        <v>32</v>
      </c>
      <c r="B88" s="10">
        <v>13</v>
      </c>
      <c r="C88" s="10">
        <v>2</v>
      </c>
      <c r="D88" s="10">
        <v>74</v>
      </c>
      <c r="E88" s="10">
        <v>4</v>
      </c>
    </row>
    <row r="89" spans="1:5" ht="15">
      <c r="A89" t="s">
        <v>32</v>
      </c>
      <c r="B89" s="10">
        <v>13</v>
      </c>
      <c r="C89" s="10">
        <v>3</v>
      </c>
      <c r="D89" s="10">
        <v>51</v>
      </c>
      <c r="E89" s="10">
        <v>1</v>
      </c>
    </row>
    <row r="90" spans="1:5" ht="15">
      <c r="A90" t="s">
        <v>32</v>
      </c>
      <c r="B90" s="10">
        <v>13</v>
      </c>
      <c r="C90" s="10">
        <v>4</v>
      </c>
      <c r="D90" s="10">
        <v>45</v>
      </c>
      <c r="E90" s="10">
        <v>5</v>
      </c>
    </row>
    <row r="91" spans="1:5" ht="15">
      <c r="A91" t="s">
        <v>32</v>
      </c>
      <c r="B91" s="10">
        <v>13</v>
      </c>
      <c r="C91" s="10">
        <v>7</v>
      </c>
      <c r="D91" s="10">
        <v>54</v>
      </c>
      <c r="E91" s="10">
        <v>1</v>
      </c>
    </row>
    <row r="92" spans="1:5" ht="15">
      <c r="A92" t="s">
        <v>32</v>
      </c>
      <c r="B92" s="10">
        <v>13</v>
      </c>
      <c r="C92" s="10">
        <v>8</v>
      </c>
      <c r="D92" s="10">
        <v>65</v>
      </c>
      <c r="E92" s="10">
        <v>5</v>
      </c>
    </row>
    <row r="93" spans="1:5" ht="15">
      <c r="A93" t="s">
        <v>32</v>
      </c>
      <c r="B93" s="10">
        <v>15</v>
      </c>
      <c r="C93" s="10">
        <v>2</v>
      </c>
      <c r="D93" s="10">
        <v>98</v>
      </c>
      <c r="E93" s="10">
        <v>4</v>
      </c>
    </row>
    <row r="94" spans="1:5" ht="15">
      <c r="A94" t="s">
        <v>32</v>
      </c>
      <c r="B94" s="10">
        <v>15</v>
      </c>
      <c r="C94" s="10">
        <v>4</v>
      </c>
      <c r="D94" s="10">
        <v>162</v>
      </c>
      <c r="E94" s="10">
        <v>3</v>
      </c>
    </row>
    <row r="95" spans="1:5" ht="15">
      <c r="A95" t="s">
        <v>32</v>
      </c>
      <c r="B95" s="10">
        <v>15</v>
      </c>
      <c r="C95" s="10">
        <v>6</v>
      </c>
      <c r="D95" s="10">
        <v>75</v>
      </c>
      <c r="E95" s="10">
        <v>4</v>
      </c>
    </row>
    <row r="96" spans="1:5" ht="15">
      <c r="A96" t="s">
        <v>33</v>
      </c>
      <c r="B96" s="10">
        <v>1</v>
      </c>
      <c r="C96" s="10">
        <v>2</v>
      </c>
      <c r="D96" s="10">
        <v>65</v>
      </c>
      <c r="E96" s="10">
        <v>2</v>
      </c>
    </row>
    <row r="97" spans="1:5" ht="15">
      <c r="A97" t="s">
        <v>33</v>
      </c>
      <c r="B97" s="10">
        <v>1</v>
      </c>
      <c r="C97" s="10">
        <v>4</v>
      </c>
      <c r="D97" s="10">
        <v>42</v>
      </c>
      <c r="E97" s="10">
        <v>5</v>
      </c>
    </row>
    <row r="98" spans="1:5" ht="15">
      <c r="A98" t="s">
        <v>33</v>
      </c>
      <c r="B98" s="10">
        <v>1</v>
      </c>
      <c r="C98" s="10">
        <v>5</v>
      </c>
      <c r="D98" s="10">
        <v>48</v>
      </c>
      <c r="E98" s="10">
        <v>1</v>
      </c>
    </row>
    <row r="99" spans="1:5" ht="15">
      <c r="A99" t="s">
        <v>33</v>
      </c>
      <c r="B99" s="10">
        <v>2</v>
      </c>
      <c r="C99" s="10">
        <v>1</v>
      </c>
      <c r="D99" s="10">
        <v>52</v>
      </c>
      <c r="E99" s="10">
        <v>2</v>
      </c>
    </row>
    <row r="100" spans="1:5" ht="15">
      <c r="A100" t="s">
        <v>33</v>
      </c>
      <c r="B100" s="10">
        <v>2</v>
      </c>
      <c r="C100" s="10">
        <v>4</v>
      </c>
      <c r="D100" s="10">
        <v>47</v>
      </c>
      <c r="E100" s="10">
        <v>1</v>
      </c>
    </row>
    <row r="101" spans="1:5" ht="15">
      <c r="A101" t="s">
        <v>33</v>
      </c>
      <c r="B101" s="10">
        <v>2</v>
      </c>
      <c r="C101" s="10">
        <v>5</v>
      </c>
      <c r="D101" s="10">
        <v>35</v>
      </c>
      <c r="E101" s="10">
        <v>1</v>
      </c>
    </row>
    <row r="102" spans="1:5" ht="15">
      <c r="A102" t="s">
        <v>33</v>
      </c>
      <c r="B102" s="10">
        <v>3</v>
      </c>
      <c r="C102" s="10">
        <v>4</v>
      </c>
      <c r="D102" s="10">
        <v>61</v>
      </c>
      <c r="E102" s="10">
        <v>4</v>
      </c>
    </row>
    <row r="103" spans="1:5" ht="15">
      <c r="A103" t="s">
        <v>33</v>
      </c>
      <c r="B103" s="10">
        <v>3</v>
      </c>
      <c r="C103" s="10">
        <v>6</v>
      </c>
      <c r="D103" s="10">
        <v>49</v>
      </c>
      <c r="E103" s="10">
        <v>4</v>
      </c>
    </row>
    <row r="104" spans="1:5" ht="15">
      <c r="A104" t="s">
        <v>33</v>
      </c>
      <c r="B104" s="10">
        <v>4</v>
      </c>
      <c r="C104" s="10">
        <v>1</v>
      </c>
      <c r="D104" s="10">
        <v>54</v>
      </c>
      <c r="E104" s="10">
        <v>2</v>
      </c>
    </row>
    <row r="105" spans="1:5" ht="15">
      <c r="A105" t="s">
        <v>33</v>
      </c>
      <c r="B105" s="10">
        <v>4</v>
      </c>
      <c r="C105" s="10">
        <v>2</v>
      </c>
      <c r="D105" s="10">
        <v>87</v>
      </c>
      <c r="E105" s="10">
        <v>4</v>
      </c>
    </row>
    <row r="106" spans="1:5" ht="15">
      <c r="A106" t="s">
        <v>33</v>
      </c>
      <c r="B106" s="10">
        <v>4</v>
      </c>
      <c r="C106" s="10">
        <v>5</v>
      </c>
      <c r="D106" s="10">
        <v>45</v>
      </c>
      <c r="E106" s="10">
        <v>3</v>
      </c>
    </row>
    <row r="107" spans="1:5" ht="15">
      <c r="A107" t="s">
        <v>33</v>
      </c>
      <c r="B107" s="10">
        <v>4</v>
      </c>
      <c r="C107" s="10">
        <v>6</v>
      </c>
      <c r="D107" s="10">
        <v>65</v>
      </c>
      <c r="E107" s="10">
        <v>4</v>
      </c>
    </row>
    <row r="108" spans="1:5" ht="15">
      <c r="A108" t="s">
        <v>33</v>
      </c>
      <c r="B108" s="10">
        <v>5</v>
      </c>
      <c r="C108" s="10">
        <v>1</v>
      </c>
      <c r="D108" s="10">
        <v>87</v>
      </c>
      <c r="E108" s="10">
        <v>1</v>
      </c>
    </row>
    <row r="109" spans="1:5" ht="15">
      <c r="A109" t="s">
        <v>33</v>
      </c>
      <c r="B109" s="10">
        <v>5</v>
      </c>
      <c r="C109" s="10">
        <v>3</v>
      </c>
      <c r="D109" s="10">
        <v>38</v>
      </c>
      <c r="E109" s="10">
        <v>3</v>
      </c>
    </row>
    <row r="110" spans="1:5" ht="15">
      <c r="A110" t="s">
        <v>33</v>
      </c>
      <c r="B110" s="10">
        <v>5</v>
      </c>
      <c r="C110" s="10">
        <v>4</v>
      </c>
      <c r="D110" s="10">
        <v>60</v>
      </c>
      <c r="E110" s="10">
        <v>1</v>
      </c>
    </row>
    <row r="111" spans="1:5" ht="15">
      <c r="A111" t="s">
        <v>33</v>
      </c>
      <c r="B111" s="10">
        <v>7</v>
      </c>
      <c r="C111" s="10">
        <v>2</v>
      </c>
      <c r="D111" s="10">
        <v>54</v>
      </c>
      <c r="E111" s="10">
        <v>4</v>
      </c>
    </row>
    <row r="112" spans="1:5" ht="15">
      <c r="A112" t="s">
        <v>33</v>
      </c>
      <c r="B112" s="10">
        <v>7</v>
      </c>
      <c r="C112" s="10">
        <v>6</v>
      </c>
      <c r="D112" s="10">
        <v>50</v>
      </c>
      <c r="E112" s="10">
        <v>4</v>
      </c>
    </row>
    <row r="113" spans="1:5" ht="15">
      <c r="A113" t="s">
        <v>34</v>
      </c>
      <c r="B113" s="10">
        <v>10</v>
      </c>
      <c r="C113" s="10">
        <v>2</v>
      </c>
      <c r="D113" s="10">
        <v>48</v>
      </c>
      <c r="E113" s="10">
        <v>3</v>
      </c>
    </row>
    <row r="114" spans="1:5" ht="15">
      <c r="A114" t="s">
        <v>34</v>
      </c>
      <c r="B114" s="10">
        <v>10</v>
      </c>
      <c r="C114" s="10">
        <v>4</v>
      </c>
      <c r="D114" s="10">
        <v>39</v>
      </c>
      <c r="E114" s="10">
        <v>4</v>
      </c>
    </row>
    <row r="115" spans="1:5" ht="15">
      <c r="A115" t="s">
        <v>34</v>
      </c>
      <c r="B115" s="10">
        <v>12</v>
      </c>
      <c r="C115" s="10">
        <v>1</v>
      </c>
      <c r="D115" s="10">
        <v>61</v>
      </c>
      <c r="E115" s="10">
        <v>4</v>
      </c>
    </row>
    <row r="116" spans="1:5" ht="15">
      <c r="A116" t="s">
        <v>34</v>
      </c>
      <c r="B116" s="10">
        <v>12</v>
      </c>
      <c r="C116" s="10">
        <v>2</v>
      </c>
      <c r="D116" s="10">
        <v>29</v>
      </c>
      <c r="E116" s="10">
        <v>3</v>
      </c>
    </row>
    <row r="117" spans="1:5" ht="15">
      <c r="A117" t="s">
        <v>34</v>
      </c>
      <c r="B117" s="10">
        <v>12</v>
      </c>
      <c r="C117" s="10">
        <v>3</v>
      </c>
      <c r="D117" s="10">
        <v>38</v>
      </c>
      <c r="E117" s="10">
        <v>1</v>
      </c>
    </row>
    <row r="118" spans="1:5" ht="15">
      <c r="A118" t="s">
        <v>34</v>
      </c>
      <c r="B118" s="10">
        <v>12</v>
      </c>
      <c r="C118" s="10">
        <v>5</v>
      </c>
      <c r="D118" s="10">
        <v>29</v>
      </c>
      <c r="E118" s="10">
        <v>4</v>
      </c>
    </row>
    <row r="119" spans="1:5" ht="15">
      <c r="A119" t="s">
        <v>34</v>
      </c>
      <c r="B119" s="10">
        <v>15</v>
      </c>
      <c r="C119" s="10">
        <v>3</v>
      </c>
      <c r="D119" s="10">
        <v>54</v>
      </c>
      <c r="E119" s="10">
        <v>1</v>
      </c>
    </row>
    <row r="120" spans="1:5" ht="15">
      <c r="A120" t="s">
        <v>34</v>
      </c>
      <c r="B120" s="10">
        <v>15</v>
      </c>
      <c r="C120" s="10">
        <v>5</v>
      </c>
      <c r="D120" s="10">
        <v>46</v>
      </c>
      <c r="E120" s="10">
        <v>2</v>
      </c>
    </row>
    <row r="121" spans="1:5" ht="15">
      <c r="A121" t="s">
        <v>34</v>
      </c>
      <c r="B121" s="10">
        <v>24</v>
      </c>
      <c r="C121" s="10">
        <v>2</v>
      </c>
      <c r="D121" s="10">
        <v>54</v>
      </c>
      <c r="E121" s="10">
        <v>3</v>
      </c>
    </row>
    <row r="122" spans="1:5" ht="15">
      <c r="A122" t="s">
        <v>34</v>
      </c>
      <c r="B122" s="10">
        <v>24</v>
      </c>
      <c r="C122" s="10">
        <v>2</v>
      </c>
      <c r="D122" s="10">
        <v>50</v>
      </c>
      <c r="E122" s="10">
        <v>5</v>
      </c>
    </row>
    <row r="123" spans="1:5" ht="15">
      <c r="A123" t="s">
        <v>34</v>
      </c>
      <c r="B123" s="10">
        <v>24</v>
      </c>
      <c r="C123" s="10">
        <v>3</v>
      </c>
      <c r="D123" s="10">
        <v>30</v>
      </c>
      <c r="E123" s="10">
        <v>2</v>
      </c>
    </row>
    <row r="124" spans="1:5" ht="15">
      <c r="A124" t="s">
        <v>34</v>
      </c>
      <c r="B124" s="10">
        <v>24</v>
      </c>
      <c r="C124" s="10">
        <v>7</v>
      </c>
      <c r="D124" s="10">
        <v>38</v>
      </c>
      <c r="E124" s="10">
        <v>3</v>
      </c>
    </row>
    <row r="125" spans="1:5" ht="15">
      <c r="A125" t="s">
        <v>34</v>
      </c>
      <c r="B125" s="10">
        <v>27</v>
      </c>
      <c r="C125" s="10">
        <v>1</v>
      </c>
      <c r="D125" s="10">
        <v>42</v>
      </c>
      <c r="E125" s="10">
        <v>1</v>
      </c>
    </row>
    <row r="126" spans="1:5" ht="15">
      <c r="A126" t="s">
        <v>34</v>
      </c>
      <c r="B126" s="10">
        <v>27</v>
      </c>
      <c r="C126" s="10">
        <v>3</v>
      </c>
      <c r="D126" s="10">
        <v>29</v>
      </c>
      <c r="E126" s="10">
        <v>5</v>
      </c>
    </row>
    <row r="127" spans="1:5" ht="15">
      <c r="A127" t="s">
        <v>34</v>
      </c>
      <c r="B127" s="10">
        <v>27</v>
      </c>
      <c r="C127" s="10">
        <v>5</v>
      </c>
      <c r="D127" s="10">
        <v>44</v>
      </c>
      <c r="E127" s="10">
        <v>3</v>
      </c>
    </row>
    <row r="128" spans="1:5" ht="15">
      <c r="A128" t="s">
        <v>34</v>
      </c>
      <c r="B128" s="10">
        <v>15</v>
      </c>
      <c r="C128" s="10">
        <v>4</v>
      </c>
      <c r="D128" s="10">
        <v>72</v>
      </c>
      <c r="E128" s="10">
        <v>3</v>
      </c>
    </row>
    <row r="129" spans="1:5" ht="15">
      <c r="A129" t="s">
        <v>35</v>
      </c>
      <c r="B129" s="10">
        <v>13</v>
      </c>
      <c r="C129" s="10">
        <v>8</v>
      </c>
      <c r="D129" s="10">
        <v>95</v>
      </c>
      <c r="E129" s="10">
        <v>1</v>
      </c>
    </row>
    <row r="130" spans="1:5" ht="15">
      <c r="A130" t="s">
        <v>36</v>
      </c>
      <c r="B130" s="10">
        <v>2</v>
      </c>
      <c r="C130" s="10">
        <v>1</v>
      </c>
      <c r="D130" s="10">
        <v>71</v>
      </c>
      <c r="E130" s="10">
        <v>2</v>
      </c>
    </row>
    <row r="131" spans="1:5" ht="15">
      <c r="A131" t="s">
        <v>36</v>
      </c>
      <c r="B131" s="10">
        <v>2</v>
      </c>
      <c r="C131" s="10">
        <v>2</v>
      </c>
      <c r="D131" s="10">
        <v>123</v>
      </c>
      <c r="E131" s="10">
        <v>2</v>
      </c>
    </row>
    <row r="132" spans="1:5" ht="15">
      <c r="A132" t="s">
        <v>36</v>
      </c>
      <c r="B132" s="10">
        <v>2</v>
      </c>
      <c r="C132" s="10">
        <v>3</v>
      </c>
      <c r="D132" s="10">
        <v>113</v>
      </c>
      <c r="E132" s="10">
        <v>4</v>
      </c>
    </row>
    <row r="133" spans="1:5" ht="15">
      <c r="A133" t="s">
        <v>36</v>
      </c>
      <c r="B133" s="10">
        <v>2</v>
      </c>
      <c r="C133" s="10">
        <v>4</v>
      </c>
      <c r="D133" s="10">
        <v>57</v>
      </c>
      <c r="E133" s="10">
        <v>2</v>
      </c>
    </row>
    <row r="134" spans="1:5" ht="15">
      <c r="A134" t="s">
        <v>36</v>
      </c>
      <c r="B134" s="10">
        <v>2</v>
      </c>
      <c r="C134" s="10">
        <v>5</v>
      </c>
      <c r="D134" s="10">
        <v>68</v>
      </c>
      <c r="E134" s="10">
        <v>4</v>
      </c>
    </row>
    <row r="135" spans="1:5" ht="15">
      <c r="A135" t="s">
        <v>36</v>
      </c>
      <c r="B135" s="10">
        <v>2</v>
      </c>
      <c r="C135" s="10">
        <v>6</v>
      </c>
      <c r="D135" s="10">
        <v>49</v>
      </c>
      <c r="E135" s="10">
        <v>4</v>
      </c>
    </row>
    <row r="136" spans="1:5" ht="15">
      <c r="A136" t="s">
        <v>36</v>
      </c>
      <c r="B136" s="10">
        <v>2</v>
      </c>
      <c r="C136" s="10">
        <v>7</v>
      </c>
      <c r="D136" s="10">
        <v>104</v>
      </c>
      <c r="E136" s="10">
        <v>4</v>
      </c>
    </row>
    <row r="137" spans="1:5" ht="15">
      <c r="A137" t="s">
        <v>36</v>
      </c>
      <c r="B137" s="10">
        <v>2</v>
      </c>
      <c r="C137" s="10">
        <v>8</v>
      </c>
      <c r="D137" s="10">
        <v>35</v>
      </c>
      <c r="E137" s="10">
        <v>4</v>
      </c>
    </row>
    <row r="138" spans="1:5" ht="15">
      <c r="A138" t="s">
        <v>36</v>
      </c>
      <c r="B138" s="10">
        <v>4</v>
      </c>
      <c r="C138" s="10">
        <v>1</v>
      </c>
      <c r="D138" s="10">
        <v>129</v>
      </c>
      <c r="E138" s="10">
        <v>4</v>
      </c>
    </row>
    <row r="139" spans="1:5" ht="15">
      <c r="A139" t="s">
        <v>36</v>
      </c>
      <c r="B139" s="10">
        <v>4</v>
      </c>
      <c r="C139" s="10">
        <v>2</v>
      </c>
      <c r="D139" s="10">
        <v>65</v>
      </c>
      <c r="E139" s="10">
        <v>5</v>
      </c>
    </row>
    <row r="140" spans="1:5" ht="15">
      <c r="A140" t="s">
        <v>36</v>
      </c>
      <c r="B140" s="10">
        <v>4</v>
      </c>
      <c r="C140" s="10">
        <v>3</v>
      </c>
      <c r="D140" s="10">
        <v>80</v>
      </c>
      <c r="E140" s="10">
        <v>5</v>
      </c>
    </row>
    <row r="141" spans="1:5" ht="15">
      <c r="A141" t="s">
        <v>36</v>
      </c>
      <c r="B141" s="10">
        <v>4</v>
      </c>
      <c r="C141" s="10">
        <v>4</v>
      </c>
      <c r="D141" s="10">
        <v>90</v>
      </c>
      <c r="E141" s="10">
        <v>1</v>
      </c>
    </row>
    <row r="142" spans="1:5" ht="15">
      <c r="A142" t="s">
        <v>36</v>
      </c>
      <c r="B142" s="10">
        <v>4</v>
      </c>
      <c r="C142" s="10">
        <v>5</v>
      </c>
      <c r="D142" s="10">
        <v>49</v>
      </c>
      <c r="E142" s="10">
        <v>3</v>
      </c>
    </row>
    <row r="143" spans="1:5" ht="15">
      <c r="A143" t="s">
        <v>36</v>
      </c>
      <c r="B143" s="10">
        <v>4</v>
      </c>
      <c r="C143" s="10">
        <v>6</v>
      </c>
      <c r="D143" s="10">
        <v>65</v>
      </c>
      <c r="E143" s="10">
        <v>3</v>
      </c>
    </row>
    <row r="144" spans="1:5" ht="15">
      <c r="A144" t="s">
        <v>36</v>
      </c>
      <c r="B144" s="10">
        <v>4</v>
      </c>
      <c r="C144" s="10">
        <v>7</v>
      </c>
      <c r="D144" s="10">
        <v>40</v>
      </c>
      <c r="E144" s="10">
        <v>3</v>
      </c>
    </row>
    <row r="145" spans="1:5" ht="15">
      <c r="A145" t="s">
        <v>36</v>
      </c>
      <c r="B145" s="10">
        <v>4</v>
      </c>
      <c r="C145" s="10">
        <v>8</v>
      </c>
      <c r="D145" s="10">
        <v>33</v>
      </c>
      <c r="E145" s="10">
        <v>3</v>
      </c>
    </row>
    <row r="146" spans="1:5" ht="15">
      <c r="A146" t="s">
        <v>36</v>
      </c>
      <c r="B146" s="10">
        <v>6</v>
      </c>
      <c r="C146" s="10">
        <v>1</v>
      </c>
      <c r="D146" s="10">
        <v>61</v>
      </c>
      <c r="E146" s="10">
        <v>4</v>
      </c>
    </row>
    <row r="147" spans="1:5" ht="15">
      <c r="A147" t="s">
        <v>36</v>
      </c>
      <c r="B147" s="10">
        <v>6</v>
      </c>
      <c r="C147" s="10">
        <v>2</v>
      </c>
      <c r="D147" s="10">
        <v>67</v>
      </c>
      <c r="E147" s="10">
        <v>2</v>
      </c>
    </row>
    <row r="148" spans="1:5" ht="15">
      <c r="A148" t="s">
        <v>36</v>
      </c>
      <c r="B148" s="10">
        <v>6</v>
      </c>
      <c r="C148" s="10">
        <v>3</v>
      </c>
      <c r="D148" s="10">
        <v>117</v>
      </c>
      <c r="E148" s="10">
        <v>1</v>
      </c>
    </row>
    <row r="149" spans="1:5" ht="15">
      <c r="A149" t="s">
        <v>36</v>
      </c>
      <c r="B149" s="10">
        <v>6</v>
      </c>
      <c r="C149" s="10">
        <v>4</v>
      </c>
      <c r="D149" s="10">
        <v>53</v>
      </c>
      <c r="E149" s="10">
        <v>1</v>
      </c>
    </row>
    <row r="150" spans="1:5" ht="15">
      <c r="A150" t="s">
        <v>36</v>
      </c>
      <c r="B150" s="10">
        <v>6</v>
      </c>
      <c r="C150" s="10">
        <v>5</v>
      </c>
      <c r="D150" s="10">
        <v>82</v>
      </c>
      <c r="E150" s="10">
        <v>2</v>
      </c>
    </row>
    <row r="151" spans="1:5" ht="15">
      <c r="A151" t="s">
        <v>36</v>
      </c>
      <c r="B151" s="10">
        <v>6</v>
      </c>
      <c r="C151" s="10">
        <v>6</v>
      </c>
      <c r="D151" s="10">
        <v>91</v>
      </c>
      <c r="E151" s="10">
        <v>2</v>
      </c>
    </row>
    <row r="152" spans="1:5" ht="15">
      <c r="A152" t="s">
        <v>36</v>
      </c>
      <c r="B152" s="10">
        <v>6</v>
      </c>
      <c r="C152" s="10">
        <v>7</v>
      </c>
      <c r="D152" s="10">
        <v>105</v>
      </c>
      <c r="E152" s="10">
        <v>5</v>
      </c>
    </row>
    <row r="153" spans="1:5" ht="15">
      <c r="A153" t="s">
        <v>36</v>
      </c>
      <c r="B153" s="10">
        <v>6</v>
      </c>
      <c r="C153" s="10">
        <v>8</v>
      </c>
      <c r="D153" s="10">
        <v>109</v>
      </c>
      <c r="E153" s="10">
        <v>2</v>
      </c>
    </row>
    <row r="154" spans="1:5" ht="15">
      <c r="A154" t="s">
        <v>36</v>
      </c>
      <c r="B154" s="10">
        <v>8</v>
      </c>
      <c r="C154" s="10">
        <v>1</v>
      </c>
      <c r="D154" s="10">
        <v>72</v>
      </c>
      <c r="E154" s="10">
        <v>5</v>
      </c>
    </row>
    <row r="155" spans="1:5" ht="15">
      <c r="A155" t="s">
        <v>36</v>
      </c>
      <c r="B155" s="10">
        <v>8</v>
      </c>
      <c r="C155" s="10">
        <v>2</v>
      </c>
      <c r="D155" s="10">
        <v>58</v>
      </c>
      <c r="E155" s="10">
        <v>2</v>
      </c>
    </row>
    <row r="156" spans="1:5" ht="15">
      <c r="A156" t="s">
        <v>36</v>
      </c>
      <c r="B156" s="10">
        <v>8</v>
      </c>
      <c r="C156" s="10">
        <v>3</v>
      </c>
      <c r="D156" s="10">
        <v>46</v>
      </c>
      <c r="E156" s="10">
        <v>1</v>
      </c>
    </row>
    <row r="157" spans="1:5" ht="15">
      <c r="A157" t="s">
        <v>36</v>
      </c>
      <c r="B157" s="10">
        <v>8</v>
      </c>
      <c r="C157" s="10">
        <v>4</v>
      </c>
      <c r="D157" s="10">
        <v>57</v>
      </c>
      <c r="E157" s="10">
        <v>5</v>
      </c>
    </row>
    <row r="158" spans="1:5" ht="15">
      <c r="A158" t="s">
        <v>36</v>
      </c>
      <c r="B158" s="10">
        <v>8</v>
      </c>
      <c r="C158" s="10">
        <v>5</v>
      </c>
      <c r="D158" s="10">
        <v>117</v>
      </c>
      <c r="E158" s="10">
        <v>5</v>
      </c>
    </row>
    <row r="159" spans="1:5" ht="15">
      <c r="A159" t="s">
        <v>36</v>
      </c>
      <c r="B159" s="10">
        <v>8</v>
      </c>
      <c r="C159" s="10">
        <v>6</v>
      </c>
      <c r="D159" s="10">
        <v>40</v>
      </c>
      <c r="E159" s="10">
        <v>5</v>
      </c>
    </row>
    <row r="160" spans="1:5" ht="15">
      <c r="A160" t="s">
        <v>36</v>
      </c>
      <c r="B160" s="10">
        <v>8</v>
      </c>
      <c r="C160" s="10">
        <v>7</v>
      </c>
      <c r="D160" s="10">
        <v>66</v>
      </c>
      <c r="E160" s="10">
        <v>4</v>
      </c>
    </row>
    <row r="161" spans="1:5" ht="15">
      <c r="A161" t="s">
        <v>36</v>
      </c>
      <c r="B161" s="10">
        <v>8</v>
      </c>
      <c r="C161" s="10">
        <v>8</v>
      </c>
      <c r="D161" s="10">
        <v>73</v>
      </c>
      <c r="E161" s="10">
        <v>4</v>
      </c>
    </row>
    <row r="162" spans="1:5" ht="15">
      <c r="A162" t="s">
        <v>36</v>
      </c>
      <c r="B162" s="10">
        <v>1</v>
      </c>
      <c r="C162" s="10">
        <v>1</v>
      </c>
      <c r="D162" s="10">
        <v>122</v>
      </c>
      <c r="E162" s="10">
        <v>5</v>
      </c>
    </row>
    <row r="163" spans="1:5" ht="15">
      <c r="A163" t="s">
        <v>36</v>
      </c>
      <c r="B163" s="10">
        <v>1</v>
      </c>
      <c r="C163" s="10">
        <v>2</v>
      </c>
      <c r="D163" s="10">
        <v>38</v>
      </c>
      <c r="E163" s="10">
        <v>3</v>
      </c>
    </row>
    <row r="164" spans="1:5" ht="15">
      <c r="A164" t="s">
        <v>36</v>
      </c>
      <c r="B164" s="10">
        <v>1</v>
      </c>
      <c r="C164" s="10">
        <v>3</v>
      </c>
      <c r="D164" s="10">
        <v>105</v>
      </c>
      <c r="E164" s="10">
        <v>5</v>
      </c>
    </row>
    <row r="165" spans="1:5" ht="15">
      <c r="A165" t="s">
        <v>36</v>
      </c>
      <c r="B165" s="10">
        <v>1</v>
      </c>
      <c r="C165" s="10">
        <v>4</v>
      </c>
      <c r="D165" s="10">
        <v>38</v>
      </c>
      <c r="E165" s="10">
        <v>5</v>
      </c>
    </row>
    <row r="166" spans="1:5" ht="15">
      <c r="A166" t="s">
        <v>36</v>
      </c>
      <c r="B166" s="10">
        <v>1</v>
      </c>
      <c r="C166" s="10">
        <v>5</v>
      </c>
      <c r="D166" s="10">
        <v>105</v>
      </c>
      <c r="E166" s="10">
        <v>2</v>
      </c>
    </row>
    <row r="167" spans="1:5" ht="15">
      <c r="A167" t="s">
        <v>36</v>
      </c>
      <c r="B167" s="10">
        <v>1</v>
      </c>
      <c r="C167" s="10">
        <v>6</v>
      </c>
      <c r="D167" s="10">
        <v>40</v>
      </c>
      <c r="E167" s="10">
        <v>1</v>
      </c>
    </row>
    <row r="168" spans="1:5" ht="15">
      <c r="A168" t="s">
        <v>36</v>
      </c>
      <c r="B168" s="10">
        <v>1</v>
      </c>
      <c r="C168" s="10">
        <v>7</v>
      </c>
      <c r="D168" s="10">
        <v>67</v>
      </c>
      <c r="E168" s="10">
        <v>1</v>
      </c>
    </row>
    <row r="169" spans="1:5" ht="15">
      <c r="A169" t="s">
        <v>36</v>
      </c>
      <c r="B169" s="10">
        <v>1</v>
      </c>
      <c r="C169" s="10">
        <v>8</v>
      </c>
      <c r="D169" s="10">
        <v>114</v>
      </c>
      <c r="E169" s="10">
        <v>4</v>
      </c>
    </row>
    <row r="170" spans="1:5" ht="15">
      <c r="A170" t="s">
        <v>36</v>
      </c>
      <c r="B170" s="10">
        <v>3</v>
      </c>
      <c r="C170" s="10">
        <v>1</v>
      </c>
      <c r="D170" s="10">
        <v>104</v>
      </c>
      <c r="E170" s="10">
        <v>1</v>
      </c>
    </row>
    <row r="171" spans="1:5" ht="15">
      <c r="A171" t="s">
        <v>36</v>
      </c>
      <c r="B171" s="10">
        <v>3</v>
      </c>
      <c r="C171" s="10">
        <v>2</v>
      </c>
      <c r="D171" s="10">
        <v>41</v>
      </c>
      <c r="E171" s="10">
        <v>3</v>
      </c>
    </row>
    <row r="172" spans="1:5" ht="15">
      <c r="A172" t="s">
        <v>36</v>
      </c>
      <c r="B172" s="10">
        <v>3</v>
      </c>
      <c r="C172" s="10">
        <v>3</v>
      </c>
      <c r="D172" s="10">
        <v>120</v>
      </c>
      <c r="E172" s="10">
        <v>5</v>
      </c>
    </row>
    <row r="173" spans="1:5" ht="15">
      <c r="A173" t="s">
        <v>36</v>
      </c>
      <c r="B173" s="10">
        <v>3</v>
      </c>
      <c r="C173" s="10">
        <v>4</v>
      </c>
      <c r="D173" s="10">
        <v>37</v>
      </c>
      <c r="E173" s="10">
        <v>2</v>
      </c>
    </row>
    <row r="174" spans="1:5" ht="15">
      <c r="A174" t="s">
        <v>36</v>
      </c>
      <c r="B174" s="10">
        <v>3</v>
      </c>
      <c r="C174" s="10">
        <v>5</v>
      </c>
      <c r="D174" s="10">
        <v>81</v>
      </c>
      <c r="E174" s="10">
        <v>1</v>
      </c>
    </row>
    <row r="175" spans="1:5" ht="15">
      <c r="A175" t="s">
        <v>36</v>
      </c>
      <c r="B175" s="10">
        <v>3</v>
      </c>
      <c r="C175" s="10">
        <v>6</v>
      </c>
      <c r="D175" s="10">
        <v>94</v>
      </c>
      <c r="E175" s="10">
        <v>5</v>
      </c>
    </row>
    <row r="176" spans="1:5" ht="15">
      <c r="A176" t="s">
        <v>36</v>
      </c>
      <c r="B176" s="10">
        <v>3</v>
      </c>
      <c r="C176" s="10">
        <v>7</v>
      </c>
      <c r="D176" s="10">
        <v>68.5</v>
      </c>
      <c r="E176" s="10">
        <v>2</v>
      </c>
    </row>
    <row r="177" spans="1:5" ht="15">
      <c r="A177" t="s">
        <v>36</v>
      </c>
      <c r="B177" s="10">
        <v>3</v>
      </c>
      <c r="C177" s="10">
        <v>8</v>
      </c>
      <c r="D177" s="10">
        <v>92</v>
      </c>
      <c r="E177" s="10">
        <v>3</v>
      </c>
    </row>
    <row r="178" spans="1:5" ht="15">
      <c r="A178" t="s">
        <v>37</v>
      </c>
      <c r="B178" s="10">
        <v>1</v>
      </c>
      <c r="C178" s="10">
        <v>1</v>
      </c>
      <c r="D178" s="10">
        <v>45.5</v>
      </c>
      <c r="E178" s="10">
        <v>2</v>
      </c>
    </row>
    <row r="179" spans="1:5" ht="15">
      <c r="A179" t="s">
        <v>37</v>
      </c>
      <c r="B179" s="10">
        <v>1</v>
      </c>
      <c r="C179" s="10">
        <v>2</v>
      </c>
      <c r="D179" s="10">
        <v>64</v>
      </c>
      <c r="E179" s="10">
        <v>1</v>
      </c>
    </row>
    <row r="180" spans="1:5" ht="15">
      <c r="A180" t="s">
        <v>37</v>
      </c>
      <c r="B180" s="10">
        <v>1</v>
      </c>
      <c r="C180" s="10">
        <v>3</v>
      </c>
      <c r="D180" s="10">
        <v>49</v>
      </c>
      <c r="E180" s="10">
        <v>3</v>
      </c>
    </row>
    <row r="181" spans="1:5" ht="15">
      <c r="A181" t="s">
        <v>37</v>
      </c>
      <c r="B181" s="10">
        <v>1</v>
      </c>
      <c r="C181" s="10">
        <v>4</v>
      </c>
      <c r="D181" s="10">
        <v>87</v>
      </c>
      <c r="E181" s="10">
        <v>3</v>
      </c>
    </row>
    <row r="182" spans="1:5" ht="15">
      <c r="A182" t="s">
        <v>37</v>
      </c>
      <c r="B182" s="10">
        <v>1</v>
      </c>
      <c r="C182" s="10">
        <v>5</v>
      </c>
      <c r="D182" s="10">
        <v>104</v>
      </c>
      <c r="E182" s="10">
        <v>3</v>
      </c>
    </row>
    <row r="183" spans="1:5" ht="15">
      <c r="A183" t="s">
        <v>37</v>
      </c>
      <c r="B183" s="10">
        <v>1</v>
      </c>
      <c r="C183" s="10">
        <v>6</v>
      </c>
      <c r="D183" s="10">
        <v>82</v>
      </c>
      <c r="E183" s="10">
        <v>4</v>
      </c>
    </row>
    <row r="184" spans="1:5" ht="15">
      <c r="A184" t="s">
        <v>37</v>
      </c>
      <c r="B184" s="10">
        <v>1</v>
      </c>
      <c r="C184" s="10">
        <v>7</v>
      </c>
      <c r="D184" s="10">
        <v>85</v>
      </c>
      <c r="E184" s="10">
        <v>4</v>
      </c>
    </row>
    <row r="185" spans="1:5" ht="15">
      <c r="A185" t="s">
        <v>37</v>
      </c>
      <c r="B185" s="10">
        <v>1</v>
      </c>
      <c r="C185" s="10">
        <v>8</v>
      </c>
      <c r="D185" s="10">
        <v>89.5</v>
      </c>
      <c r="E185" s="10">
        <v>3</v>
      </c>
    </row>
    <row r="186" spans="1:5" ht="15">
      <c r="A186" t="s">
        <v>37</v>
      </c>
      <c r="B186" s="10">
        <v>2</v>
      </c>
      <c r="C186" s="10">
        <v>1</v>
      </c>
      <c r="D186" s="10">
        <v>69.5</v>
      </c>
      <c r="E186" s="10">
        <v>4</v>
      </c>
    </row>
    <row r="187" spans="1:5" ht="15">
      <c r="A187" t="s">
        <v>37</v>
      </c>
      <c r="B187" s="10">
        <v>2</v>
      </c>
      <c r="C187" s="10">
        <v>2</v>
      </c>
      <c r="D187" s="10">
        <v>42</v>
      </c>
      <c r="E187" s="10">
        <v>3</v>
      </c>
    </row>
    <row r="188" spans="1:5" ht="15">
      <c r="A188" t="s">
        <v>37</v>
      </c>
      <c r="B188" s="10">
        <v>2</v>
      </c>
      <c r="C188" s="10">
        <v>3</v>
      </c>
      <c r="D188" s="10">
        <v>69</v>
      </c>
      <c r="E188" s="10">
        <v>5</v>
      </c>
    </row>
    <row r="189" spans="1:5" ht="15">
      <c r="A189" t="s">
        <v>37</v>
      </c>
      <c r="B189" s="10">
        <v>2</v>
      </c>
      <c r="C189" s="10">
        <v>4</v>
      </c>
      <c r="D189" s="10">
        <v>69.5</v>
      </c>
      <c r="E189" s="10">
        <v>1</v>
      </c>
    </row>
    <row r="190" spans="1:5" ht="15">
      <c r="A190" t="s">
        <v>37</v>
      </c>
      <c r="B190" s="10">
        <v>2</v>
      </c>
      <c r="C190" s="10">
        <v>5</v>
      </c>
      <c r="D190" s="10">
        <v>42</v>
      </c>
      <c r="E190" s="10">
        <v>5</v>
      </c>
    </row>
    <row r="191" spans="1:5" ht="15">
      <c r="A191" t="s">
        <v>37</v>
      </c>
      <c r="B191" s="10">
        <v>2</v>
      </c>
      <c r="C191" s="10">
        <v>6</v>
      </c>
      <c r="D191" s="10">
        <v>69</v>
      </c>
      <c r="E191" s="10">
        <v>4</v>
      </c>
    </row>
    <row r="192" spans="1:5" ht="15">
      <c r="A192" t="s">
        <v>37</v>
      </c>
      <c r="B192" s="10">
        <v>2</v>
      </c>
      <c r="C192" s="10">
        <v>7</v>
      </c>
      <c r="D192" s="10">
        <v>91</v>
      </c>
      <c r="E192" s="10">
        <v>3</v>
      </c>
    </row>
    <row r="193" spans="1:5" ht="15">
      <c r="A193" t="s">
        <v>37</v>
      </c>
      <c r="B193" s="10">
        <v>2</v>
      </c>
      <c r="C193" s="10">
        <v>8</v>
      </c>
      <c r="D193" s="10">
        <v>91</v>
      </c>
      <c r="E193" s="10">
        <v>2</v>
      </c>
    </row>
    <row r="194" spans="1:5" ht="15">
      <c r="A194" t="s">
        <v>37</v>
      </c>
      <c r="B194" s="10">
        <v>3</v>
      </c>
      <c r="C194" s="10">
        <v>1</v>
      </c>
      <c r="D194" s="10">
        <v>69.5</v>
      </c>
      <c r="E194" s="10">
        <v>2</v>
      </c>
    </row>
    <row r="195" spans="1:5" ht="15">
      <c r="A195" t="s">
        <v>37</v>
      </c>
      <c r="B195" s="10">
        <v>3</v>
      </c>
      <c r="C195" s="10">
        <v>2</v>
      </c>
      <c r="D195" s="10">
        <v>42</v>
      </c>
      <c r="E195" s="10">
        <v>4</v>
      </c>
    </row>
    <row r="196" spans="1:5" ht="15">
      <c r="A196" t="s">
        <v>37</v>
      </c>
      <c r="B196" s="10">
        <v>3</v>
      </c>
      <c r="C196" s="10">
        <v>3</v>
      </c>
      <c r="D196" s="10">
        <v>69</v>
      </c>
      <c r="E196" s="10">
        <v>2</v>
      </c>
    </row>
    <row r="197" spans="1:5" ht="15">
      <c r="A197" t="s">
        <v>37</v>
      </c>
      <c r="B197" s="10">
        <v>3</v>
      </c>
      <c r="C197" s="10">
        <v>4</v>
      </c>
      <c r="D197" s="10">
        <v>69.5</v>
      </c>
      <c r="E197" s="10">
        <v>2</v>
      </c>
    </row>
    <row r="198" spans="1:5" ht="15">
      <c r="A198" t="s">
        <v>37</v>
      </c>
      <c r="B198" s="10">
        <v>3</v>
      </c>
      <c r="C198" s="10">
        <v>5</v>
      </c>
      <c r="D198" s="10">
        <v>42</v>
      </c>
      <c r="E198" s="10">
        <v>5</v>
      </c>
    </row>
    <row r="199" spans="1:5" ht="15">
      <c r="A199" t="s">
        <v>37</v>
      </c>
      <c r="B199" s="10">
        <v>3</v>
      </c>
      <c r="C199" s="10">
        <v>6</v>
      </c>
      <c r="D199" s="10">
        <v>69</v>
      </c>
      <c r="E199" s="10">
        <v>2</v>
      </c>
    </row>
    <row r="200" spans="1:5" ht="15">
      <c r="A200" t="s">
        <v>37</v>
      </c>
      <c r="B200" s="10">
        <v>3</v>
      </c>
      <c r="C200" s="10">
        <v>7</v>
      </c>
      <c r="D200" s="10">
        <v>91</v>
      </c>
      <c r="E200" s="10">
        <v>4</v>
      </c>
    </row>
    <row r="201" spans="1:5" ht="15">
      <c r="A201" t="s">
        <v>37</v>
      </c>
      <c r="B201" s="10">
        <v>3</v>
      </c>
      <c r="C201" s="10">
        <v>8</v>
      </c>
      <c r="D201" s="10">
        <v>91</v>
      </c>
      <c r="E201" s="10">
        <v>5</v>
      </c>
    </row>
    <row r="202" spans="1:5" ht="15">
      <c r="A202" t="s">
        <v>37</v>
      </c>
      <c r="B202" s="10">
        <v>3</v>
      </c>
      <c r="C202" s="10">
        <v>1</v>
      </c>
      <c r="D202" s="10">
        <v>69.5</v>
      </c>
      <c r="E202" s="10">
        <v>2</v>
      </c>
    </row>
    <row r="203" spans="1:5" ht="15">
      <c r="A203" t="s">
        <v>37</v>
      </c>
      <c r="B203" s="10">
        <v>3</v>
      </c>
      <c r="C203" s="10">
        <v>2</v>
      </c>
      <c r="D203" s="10">
        <v>42</v>
      </c>
      <c r="E203" s="10">
        <v>2</v>
      </c>
    </row>
    <row r="204" spans="1:5" ht="15">
      <c r="A204" t="s">
        <v>37</v>
      </c>
      <c r="B204" s="10">
        <v>3</v>
      </c>
      <c r="C204" s="10">
        <v>3</v>
      </c>
      <c r="D204" s="10">
        <v>69</v>
      </c>
      <c r="E204" s="10">
        <v>2</v>
      </c>
    </row>
    <row r="205" spans="1:5" ht="15">
      <c r="A205" t="s">
        <v>37</v>
      </c>
      <c r="B205" s="10">
        <v>3</v>
      </c>
      <c r="C205" s="10">
        <v>4</v>
      </c>
      <c r="D205" s="10">
        <v>69.5</v>
      </c>
      <c r="E205" s="10">
        <v>4</v>
      </c>
    </row>
    <row r="206" spans="1:5" ht="15">
      <c r="A206" t="s">
        <v>37</v>
      </c>
      <c r="B206" s="10">
        <v>3</v>
      </c>
      <c r="C206" s="10">
        <v>5</v>
      </c>
      <c r="D206" s="10">
        <v>42</v>
      </c>
      <c r="E206" s="10">
        <v>5</v>
      </c>
    </row>
    <row r="207" spans="1:5" ht="15">
      <c r="A207" t="s">
        <v>37</v>
      </c>
      <c r="B207" s="10">
        <v>3</v>
      </c>
      <c r="C207" s="10">
        <v>6</v>
      </c>
      <c r="D207" s="10">
        <v>69</v>
      </c>
      <c r="E207" s="10">
        <v>1</v>
      </c>
    </row>
    <row r="208" spans="1:5" ht="15">
      <c r="A208" t="s">
        <v>37</v>
      </c>
      <c r="B208" s="10">
        <v>3</v>
      </c>
      <c r="C208" s="10">
        <v>7</v>
      </c>
      <c r="D208" s="10">
        <v>91</v>
      </c>
      <c r="E208" s="10">
        <v>4</v>
      </c>
    </row>
    <row r="209" spans="1:5" ht="15">
      <c r="A209" t="s">
        <v>37</v>
      </c>
      <c r="B209" s="10">
        <v>3</v>
      </c>
      <c r="C209" s="10">
        <v>8</v>
      </c>
      <c r="D209" s="10">
        <v>91</v>
      </c>
      <c r="E209" s="10">
        <v>4</v>
      </c>
    </row>
    <row r="210" spans="1:5" ht="15">
      <c r="A210" t="s">
        <v>34</v>
      </c>
      <c r="B210" s="10">
        <v>6</v>
      </c>
      <c r="C210" s="10">
        <v>7</v>
      </c>
      <c r="D210" s="10">
        <v>111</v>
      </c>
      <c r="E210" s="10">
        <v>3</v>
      </c>
    </row>
    <row r="211" spans="1:5" ht="15">
      <c r="A211" t="s">
        <v>34</v>
      </c>
      <c r="B211" s="10">
        <v>6</v>
      </c>
      <c r="C211" s="10">
        <v>4</v>
      </c>
      <c r="D211" s="10">
        <v>70</v>
      </c>
      <c r="E211" s="10">
        <v>3</v>
      </c>
    </row>
    <row r="212" spans="1:5" ht="15">
      <c r="A212" t="s">
        <v>34</v>
      </c>
      <c r="B212" s="10">
        <v>6</v>
      </c>
      <c r="C212" s="10">
        <v>1</v>
      </c>
      <c r="D212" s="10">
        <v>56</v>
      </c>
      <c r="E212" s="10">
        <v>5</v>
      </c>
    </row>
    <row r="213" spans="1:5" ht="15">
      <c r="A213" t="s">
        <v>38</v>
      </c>
      <c r="B213" s="10">
        <v>1</v>
      </c>
      <c r="C213" s="10">
        <v>1</v>
      </c>
      <c r="D213" s="10">
        <v>103</v>
      </c>
      <c r="E213" s="10">
        <v>2</v>
      </c>
    </row>
    <row r="214" spans="1:5" ht="15">
      <c r="A214" t="s">
        <v>38</v>
      </c>
      <c r="B214" s="10">
        <v>1</v>
      </c>
      <c r="C214" s="10">
        <v>2</v>
      </c>
      <c r="D214" s="10">
        <v>77</v>
      </c>
      <c r="E214" s="10">
        <v>2</v>
      </c>
    </row>
    <row r="215" spans="1:5" ht="15">
      <c r="A215" t="s">
        <v>38</v>
      </c>
      <c r="B215" s="10">
        <v>1</v>
      </c>
      <c r="C215" s="10">
        <v>3</v>
      </c>
      <c r="D215" s="10">
        <v>103</v>
      </c>
      <c r="E215" s="10">
        <v>4</v>
      </c>
    </row>
    <row r="216" spans="1:5" ht="15">
      <c r="A216" t="s">
        <v>38</v>
      </c>
      <c r="B216" s="10">
        <v>1</v>
      </c>
      <c r="C216" s="10">
        <v>4</v>
      </c>
      <c r="D216" s="10">
        <v>77</v>
      </c>
      <c r="E216" s="10">
        <v>1</v>
      </c>
    </row>
    <row r="217" spans="1:5" ht="15">
      <c r="A217" t="s">
        <v>38</v>
      </c>
      <c r="B217" s="10">
        <v>1</v>
      </c>
      <c r="C217" s="10">
        <v>5</v>
      </c>
      <c r="D217" s="10">
        <v>103</v>
      </c>
      <c r="E217" s="10">
        <v>4</v>
      </c>
    </row>
    <row r="218" spans="1:5" ht="15">
      <c r="A218" t="s">
        <v>38</v>
      </c>
      <c r="B218" s="10">
        <v>1</v>
      </c>
      <c r="C218" s="10">
        <v>6</v>
      </c>
      <c r="D218" s="10">
        <v>77</v>
      </c>
      <c r="E218" s="10">
        <v>2</v>
      </c>
    </row>
    <row r="219" spans="1:5" ht="15">
      <c r="A219" t="s">
        <v>38</v>
      </c>
      <c r="B219" s="10">
        <v>1</v>
      </c>
      <c r="C219" s="10">
        <v>7</v>
      </c>
      <c r="D219" s="10">
        <v>103</v>
      </c>
      <c r="E219" s="10">
        <v>5</v>
      </c>
    </row>
    <row r="220" spans="1:5" ht="15">
      <c r="A220" t="s">
        <v>38</v>
      </c>
      <c r="B220" s="10">
        <v>1</v>
      </c>
      <c r="C220" s="10">
        <v>8</v>
      </c>
      <c r="D220" s="10">
        <v>77</v>
      </c>
      <c r="E220" s="10">
        <v>2</v>
      </c>
    </row>
    <row r="221" spans="1:5" ht="15">
      <c r="A221" t="s">
        <v>38</v>
      </c>
      <c r="B221" s="10">
        <v>1</v>
      </c>
      <c r="C221" s="10">
        <v>9</v>
      </c>
      <c r="D221" s="10">
        <v>103</v>
      </c>
      <c r="E221" s="10">
        <v>5</v>
      </c>
    </row>
    <row r="222" spans="1:5" ht="15">
      <c r="A222" t="s">
        <v>38</v>
      </c>
      <c r="B222" s="10">
        <v>1</v>
      </c>
      <c r="C222" s="10">
        <v>10</v>
      </c>
      <c r="D222" s="10">
        <v>77</v>
      </c>
      <c r="E222" s="10">
        <v>4</v>
      </c>
    </row>
    <row r="223" spans="1:5" ht="15">
      <c r="A223" t="s">
        <v>38</v>
      </c>
      <c r="B223" s="10">
        <v>3</v>
      </c>
      <c r="C223" s="10">
        <v>1</v>
      </c>
      <c r="D223" s="10">
        <v>69</v>
      </c>
      <c r="E223" s="10">
        <v>5</v>
      </c>
    </row>
    <row r="224" spans="1:5" ht="15">
      <c r="A224" t="s">
        <v>38</v>
      </c>
      <c r="B224" s="10">
        <v>3</v>
      </c>
      <c r="C224" s="10">
        <v>2</v>
      </c>
      <c r="D224" s="10">
        <v>36</v>
      </c>
      <c r="E224" s="10">
        <v>5</v>
      </c>
    </row>
    <row r="225" spans="1:5" ht="15">
      <c r="A225" t="s">
        <v>38</v>
      </c>
      <c r="B225" s="10">
        <v>3</v>
      </c>
      <c r="C225" s="10">
        <v>3</v>
      </c>
      <c r="D225" s="10">
        <v>89</v>
      </c>
      <c r="E225" s="10">
        <v>2</v>
      </c>
    </row>
    <row r="226" spans="1:5" ht="15">
      <c r="A226" t="s">
        <v>38</v>
      </c>
      <c r="B226" s="10">
        <v>3</v>
      </c>
      <c r="C226" s="10">
        <v>4</v>
      </c>
      <c r="D226" s="10">
        <v>69</v>
      </c>
      <c r="E226" s="10">
        <v>1</v>
      </c>
    </row>
    <row r="227" spans="1:5" ht="15">
      <c r="A227" t="s">
        <v>38</v>
      </c>
      <c r="B227" s="10">
        <v>3</v>
      </c>
      <c r="C227" s="10">
        <v>5</v>
      </c>
      <c r="D227" s="10">
        <v>36</v>
      </c>
      <c r="E227" s="10">
        <v>1</v>
      </c>
    </row>
    <row r="228" spans="1:5" ht="15">
      <c r="A228" t="s">
        <v>38</v>
      </c>
      <c r="B228" s="10">
        <v>3</v>
      </c>
      <c r="C228" s="10">
        <v>6</v>
      </c>
      <c r="D228" s="10">
        <v>89</v>
      </c>
      <c r="E228" s="10">
        <v>5</v>
      </c>
    </row>
    <row r="229" spans="1:5" ht="15">
      <c r="A229" t="s">
        <v>38</v>
      </c>
      <c r="B229" s="10">
        <v>3</v>
      </c>
      <c r="C229" s="10">
        <v>7</v>
      </c>
      <c r="D229" s="10">
        <v>69</v>
      </c>
      <c r="E229" s="10">
        <v>3</v>
      </c>
    </row>
    <row r="230" spans="1:5" ht="15">
      <c r="A230" t="s">
        <v>38</v>
      </c>
      <c r="B230" s="10">
        <v>3</v>
      </c>
      <c r="C230" s="10">
        <v>8</v>
      </c>
      <c r="D230" s="10">
        <v>36</v>
      </c>
      <c r="E230" s="10">
        <v>5</v>
      </c>
    </row>
    <row r="231" spans="1:5" ht="15">
      <c r="A231" t="s">
        <v>38</v>
      </c>
      <c r="B231" s="10">
        <v>3</v>
      </c>
      <c r="C231" s="10">
        <v>9</v>
      </c>
      <c r="D231" s="10">
        <v>89</v>
      </c>
      <c r="E231" s="10">
        <v>3</v>
      </c>
    </row>
    <row r="232" spans="1:5" ht="15">
      <c r="A232" t="s">
        <v>38</v>
      </c>
      <c r="B232" s="10">
        <v>3</v>
      </c>
      <c r="C232" s="10">
        <v>10</v>
      </c>
      <c r="D232" s="10">
        <v>152</v>
      </c>
      <c r="E232" s="10">
        <v>2</v>
      </c>
    </row>
    <row r="233" spans="1:5" ht="15">
      <c r="A233" t="s">
        <v>38</v>
      </c>
      <c r="B233" s="10">
        <v>4</v>
      </c>
      <c r="C233" s="10">
        <v>1</v>
      </c>
      <c r="D233" s="10">
        <v>69</v>
      </c>
      <c r="E233" s="10">
        <v>3</v>
      </c>
    </row>
    <row r="234" spans="1:5" ht="15">
      <c r="A234" t="s">
        <v>38</v>
      </c>
      <c r="B234" s="10">
        <v>4</v>
      </c>
      <c r="C234" s="10">
        <v>2</v>
      </c>
      <c r="D234" s="10">
        <v>36</v>
      </c>
      <c r="E234" s="10">
        <v>2</v>
      </c>
    </row>
    <row r="235" spans="1:5" ht="15">
      <c r="A235" t="s">
        <v>38</v>
      </c>
      <c r="B235" s="10">
        <v>4</v>
      </c>
      <c r="C235" s="10">
        <v>3</v>
      </c>
      <c r="D235" s="10">
        <v>89</v>
      </c>
      <c r="E235" s="10">
        <v>2</v>
      </c>
    </row>
    <row r="236" spans="1:5" ht="15">
      <c r="A236" t="s">
        <v>38</v>
      </c>
      <c r="B236" s="10">
        <v>4</v>
      </c>
      <c r="C236" s="10">
        <v>4</v>
      </c>
      <c r="D236" s="10">
        <v>69</v>
      </c>
      <c r="E236" s="10">
        <v>5</v>
      </c>
    </row>
    <row r="237" spans="1:5" ht="15">
      <c r="A237" t="s">
        <v>38</v>
      </c>
      <c r="B237" s="10">
        <v>4</v>
      </c>
      <c r="C237" s="10">
        <v>5</v>
      </c>
      <c r="D237" s="10">
        <v>36</v>
      </c>
      <c r="E237" s="10">
        <v>3</v>
      </c>
    </row>
    <row r="238" spans="1:5" ht="15">
      <c r="A238" t="s">
        <v>38</v>
      </c>
      <c r="B238" s="10">
        <v>4</v>
      </c>
      <c r="C238" s="10">
        <v>6</v>
      </c>
      <c r="D238" s="10">
        <v>89</v>
      </c>
      <c r="E238" s="10">
        <v>2</v>
      </c>
    </row>
    <row r="239" spans="1:5" ht="15">
      <c r="A239" t="s">
        <v>38</v>
      </c>
      <c r="B239" s="10">
        <v>4</v>
      </c>
      <c r="C239" s="10">
        <v>7</v>
      </c>
      <c r="D239" s="10">
        <v>69</v>
      </c>
      <c r="E239" s="10">
        <v>2</v>
      </c>
    </row>
    <row r="240" spans="1:5" ht="15">
      <c r="A240" t="s">
        <v>38</v>
      </c>
      <c r="B240" s="10">
        <v>4</v>
      </c>
      <c r="C240" s="10">
        <v>8</v>
      </c>
      <c r="D240" s="10">
        <v>36</v>
      </c>
      <c r="E240" s="10">
        <v>5</v>
      </c>
    </row>
    <row r="241" spans="1:5" ht="15">
      <c r="A241" t="s">
        <v>38</v>
      </c>
      <c r="B241" s="10">
        <v>4</v>
      </c>
      <c r="C241" s="10">
        <v>9</v>
      </c>
      <c r="D241" s="10">
        <v>89</v>
      </c>
      <c r="E241" s="10">
        <v>1</v>
      </c>
    </row>
    <row r="242" spans="1:5" ht="15">
      <c r="A242" t="s">
        <v>38</v>
      </c>
      <c r="B242" s="10">
        <v>4</v>
      </c>
      <c r="C242" s="10">
        <v>10</v>
      </c>
      <c r="D242" s="10">
        <v>152</v>
      </c>
      <c r="E242" s="10">
        <v>5</v>
      </c>
    </row>
    <row r="243" spans="1:5" ht="15">
      <c r="A243" t="s">
        <v>38</v>
      </c>
      <c r="B243" s="10">
        <v>6</v>
      </c>
      <c r="C243" s="10">
        <v>1</v>
      </c>
      <c r="D243" s="10">
        <v>69</v>
      </c>
      <c r="E243" s="10">
        <v>5</v>
      </c>
    </row>
    <row r="244" spans="1:5" ht="15">
      <c r="A244" t="s">
        <v>38</v>
      </c>
      <c r="B244" s="10">
        <v>6</v>
      </c>
      <c r="C244" s="10">
        <v>2</v>
      </c>
      <c r="D244" s="10">
        <v>36</v>
      </c>
      <c r="E244" s="10">
        <v>3</v>
      </c>
    </row>
    <row r="245" spans="1:5" ht="15">
      <c r="A245" t="s">
        <v>38</v>
      </c>
      <c r="B245" s="10">
        <v>6</v>
      </c>
      <c r="C245" s="10">
        <v>3</v>
      </c>
      <c r="D245" s="10">
        <v>89</v>
      </c>
      <c r="E245" s="10">
        <v>1</v>
      </c>
    </row>
    <row r="246" spans="1:5" ht="15">
      <c r="A246" t="s">
        <v>38</v>
      </c>
      <c r="B246" s="10">
        <v>6</v>
      </c>
      <c r="C246" s="10">
        <v>4</v>
      </c>
      <c r="D246" s="10">
        <v>69</v>
      </c>
      <c r="E246" s="10">
        <v>2</v>
      </c>
    </row>
    <row r="247" spans="1:5" ht="15">
      <c r="A247" t="s">
        <v>38</v>
      </c>
      <c r="B247" s="10">
        <v>6</v>
      </c>
      <c r="C247" s="10">
        <v>5</v>
      </c>
      <c r="D247" s="10">
        <v>36</v>
      </c>
      <c r="E247" s="10">
        <v>1</v>
      </c>
    </row>
    <row r="248" spans="1:5" ht="15">
      <c r="A248" t="s">
        <v>38</v>
      </c>
      <c r="B248" s="10">
        <v>6</v>
      </c>
      <c r="C248" s="10">
        <v>6</v>
      </c>
      <c r="D248" s="10">
        <v>89</v>
      </c>
      <c r="E248" s="10">
        <v>4</v>
      </c>
    </row>
    <row r="249" spans="1:5" ht="15">
      <c r="A249" t="s">
        <v>38</v>
      </c>
      <c r="B249" s="10">
        <v>6</v>
      </c>
      <c r="C249" s="10">
        <v>7</v>
      </c>
      <c r="D249" s="10">
        <v>69</v>
      </c>
      <c r="E249" s="10">
        <v>4</v>
      </c>
    </row>
    <row r="250" spans="1:5" ht="15">
      <c r="A250" t="s">
        <v>38</v>
      </c>
      <c r="B250" s="10">
        <v>6</v>
      </c>
      <c r="C250" s="10">
        <v>8</v>
      </c>
      <c r="D250" s="10">
        <v>36</v>
      </c>
      <c r="E250" s="10">
        <v>3</v>
      </c>
    </row>
    <row r="251" spans="1:5" ht="15">
      <c r="A251" t="s">
        <v>38</v>
      </c>
      <c r="B251" s="10">
        <v>6</v>
      </c>
      <c r="C251" s="10">
        <v>9</v>
      </c>
      <c r="D251" s="10">
        <v>89</v>
      </c>
      <c r="E251" s="10">
        <v>3</v>
      </c>
    </row>
    <row r="252" spans="1:5" ht="15">
      <c r="A252" t="s">
        <v>38</v>
      </c>
      <c r="B252" s="10">
        <v>6</v>
      </c>
      <c r="C252" s="10">
        <v>10</v>
      </c>
      <c r="D252" s="10">
        <v>152</v>
      </c>
      <c r="E252" s="10">
        <v>1</v>
      </c>
    </row>
    <row r="253" spans="1:5" ht="15">
      <c r="A253" t="s">
        <v>38</v>
      </c>
      <c r="B253" s="10">
        <v>8</v>
      </c>
      <c r="C253" s="10">
        <v>1</v>
      </c>
      <c r="D253" s="10">
        <v>69</v>
      </c>
      <c r="E253" s="10">
        <v>4</v>
      </c>
    </row>
    <row r="254" spans="1:5" ht="15">
      <c r="A254" t="s">
        <v>38</v>
      </c>
      <c r="B254" s="10">
        <v>8</v>
      </c>
      <c r="C254" s="10">
        <v>2</v>
      </c>
      <c r="D254" s="10">
        <v>36</v>
      </c>
      <c r="E254" s="10">
        <v>1</v>
      </c>
    </row>
    <row r="255" spans="1:5" ht="15">
      <c r="A255" t="s">
        <v>38</v>
      </c>
      <c r="B255" s="10">
        <v>8</v>
      </c>
      <c r="C255" s="10">
        <v>3</v>
      </c>
      <c r="D255" s="10">
        <v>89</v>
      </c>
      <c r="E255" s="10">
        <v>3</v>
      </c>
    </row>
    <row r="256" spans="1:5" ht="15">
      <c r="A256" t="s">
        <v>38</v>
      </c>
      <c r="B256" s="10">
        <v>8</v>
      </c>
      <c r="C256" s="10">
        <v>4</v>
      </c>
      <c r="D256" s="10">
        <v>69</v>
      </c>
      <c r="E256" s="10">
        <v>1</v>
      </c>
    </row>
    <row r="257" spans="1:5" ht="15">
      <c r="A257" t="s">
        <v>38</v>
      </c>
      <c r="B257" s="10">
        <v>8</v>
      </c>
      <c r="C257" s="10">
        <v>5</v>
      </c>
      <c r="D257" s="10">
        <v>36</v>
      </c>
      <c r="E257" s="10">
        <v>1</v>
      </c>
    </row>
    <row r="258" spans="1:5" ht="15">
      <c r="A258" t="s">
        <v>38</v>
      </c>
      <c r="B258" s="10">
        <v>8</v>
      </c>
      <c r="C258" s="10">
        <v>6</v>
      </c>
      <c r="D258" s="10">
        <v>89</v>
      </c>
      <c r="E258" s="10">
        <v>4</v>
      </c>
    </row>
    <row r="259" spans="1:5" ht="15">
      <c r="A259" t="s">
        <v>38</v>
      </c>
      <c r="B259" s="10">
        <v>8</v>
      </c>
      <c r="C259" s="10">
        <v>7</v>
      </c>
      <c r="D259" s="10">
        <v>69</v>
      </c>
      <c r="E259" s="10">
        <v>5</v>
      </c>
    </row>
    <row r="260" spans="1:5" ht="15">
      <c r="A260" t="s">
        <v>38</v>
      </c>
      <c r="B260" s="10">
        <v>8</v>
      </c>
      <c r="C260" s="10">
        <v>8</v>
      </c>
      <c r="D260" s="10">
        <v>36</v>
      </c>
      <c r="E260" s="10">
        <v>3</v>
      </c>
    </row>
    <row r="261" spans="1:5" ht="15">
      <c r="A261" t="s">
        <v>38</v>
      </c>
      <c r="B261" s="10">
        <v>8</v>
      </c>
      <c r="C261" s="10">
        <v>9</v>
      </c>
      <c r="D261" s="10">
        <v>89</v>
      </c>
      <c r="E261" s="10">
        <v>2</v>
      </c>
    </row>
    <row r="262" spans="1:5" ht="15">
      <c r="A262" t="s">
        <v>38</v>
      </c>
      <c r="B262" s="10">
        <v>8</v>
      </c>
      <c r="C262" s="10">
        <v>10</v>
      </c>
      <c r="D262" s="10">
        <v>152</v>
      </c>
      <c r="E262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6"/>
  <sheetViews>
    <sheetView workbookViewId="0">
      <selection activeCell="I45" sqref="I45"/>
    </sheetView>
  </sheetViews>
  <sheetFormatPr defaultRowHeight="14.25"/>
  <cols>
    <col min="1" max="1" width="8.25" customWidth="1"/>
  </cols>
  <sheetData>
    <row r="1" spans="1:8" ht="15">
      <c r="A1" s="9" t="s">
        <v>39</v>
      </c>
      <c r="B1" s="9" t="s">
        <v>40</v>
      </c>
      <c r="C1" s="9" t="s">
        <v>41</v>
      </c>
      <c r="D1" s="9" t="s">
        <v>42</v>
      </c>
    </row>
    <row r="2" spans="1:8" ht="15">
      <c r="A2">
        <v>4.0202</v>
      </c>
      <c r="B2" s="10">
        <v>0</v>
      </c>
      <c r="C2" s="10">
        <v>0</v>
      </c>
      <c r="D2" s="10">
        <v>0</v>
      </c>
      <c r="F2" s="9" t="s">
        <v>40</v>
      </c>
      <c r="G2" s="9" t="s">
        <v>41</v>
      </c>
      <c r="H2" s="9" t="s">
        <v>42</v>
      </c>
    </row>
    <row r="3" spans="1:8" ht="15">
      <c r="A3">
        <v>4.0095000000000001</v>
      </c>
      <c r="B3" s="10">
        <f>IF(A3&gt;A2,1,0)</f>
        <v>0</v>
      </c>
      <c r="C3" s="10">
        <f>IF(A3=A2,1,0)</f>
        <v>0</v>
      </c>
      <c r="D3" s="10">
        <f>IF(A3&lt;A2,1,0)</f>
        <v>1</v>
      </c>
      <c r="F3" s="11">
        <f>COUNTIF(B3:B366,1)</f>
        <v>194</v>
      </c>
      <c r="G3" s="11">
        <f>COUNTIF(C3:C366,1)</f>
        <v>1</v>
      </c>
      <c r="H3" s="11">
        <f t="shared" ref="H3" si="0">COUNTIF(D3:D366,1)</f>
        <v>169</v>
      </c>
    </row>
    <row r="4" spans="1:8" ht="15">
      <c r="A4">
        <v>3.9773000000000001</v>
      </c>
      <c r="B4" s="10">
        <f t="shared" ref="B4:B67" si="1">IF(A4&gt;A3,1,0)</f>
        <v>0</v>
      </c>
      <c r="C4" s="10">
        <f t="shared" ref="C4:C67" si="2">IF(A4=A3,1,0)</f>
        <v>0</v>
      </c>
      <c r="D4" s="10">
        <f t="shared" ref="D4:D67" si="3">IF(A4&lt;A3,1,0)</f>
        <v>1</v>
      </c>
    </row>
    <row r="5" spans="1:8" ht="15">
      <c r="A5">
        <v>3.9986999999999999</v>
      </c>
      <c r="B5" s="10">
        <f t="shared" si="1"/>
        <v>1</v>
      </c>
      <c r="C5" s="10">
        <f t="shared" si="2"/>
        <v>0</v>
      </c>
      <c r="D5" s="10">
        <f t="shared" si="3"/>
        <v>0</v>
      </c>
    </row>
    <row r="6" spans="1:8" ht="15">
      <c r="A6">
        <v>3.9891000000000001</v>
      </c>
      <c r="B6" s="10">
        <f t="shared" si="1"/>
        <v>0</v>
      </c>
      <c r="C6" s="10">
        <f t="shared" si="2"/>
        <v>0</v>
      </c>
      <c r="D6" s="10">
        <f t="shared" si="3"/>
        <v>1</v>
      </c>
    </row>
    <row r="7" spans="1:8" ht="15">
      <c r="A7">
        <v>4</v>
      </c>
      <c r="B7" s="10">
        <f t="shared" si="1"/>
        <v>1</v>
      </c>
      <c r="C7" s="10">
        <f t="shared" si="2"/>
        <v>0</v>
      </c>
      <c r="D7" s="10">
        <f t="shared" si="3"/>
        <v>0</v>
      </c>
    </row>
    <row r="8" spans="1:8" ht="15">
      <c r="A8">
        <v>4.0284000000000004</v>
      </c>
      <c r="B8" s="10">
        <f t="shared" si="1"/>
        <v>1</v>
      </c>
      <c r="C8" s="10">
        <f t="shared" si="2"/>
        <v>0</v>
      </c>
      <c r="D8" s="10">
        <f t="shared" si="3"/>
        <v>0</v>
      </c>
    </row>
    <row r="9" spans="1:8" ht="15">
      <c r="A9">
        <v>4.0199999999999996</v>
      </c>
      <c r="B9" s="10">
        <f t="shared" si="1"/>
        <v>0</v>
      </c>
      <c r="C9" s="10">
        <f t="shared" si="2"/>
        <v>0</v>
      </c>
      <c r="D9" s="10">
        <f t="shared" si="3"/>
        <v>1</v>
      </c>
    </row>
    <row r="10" spans="1:8" ht="15">
      <c r="A10">
        <v>4.0167000000000002</v>
      </c>
      <c r="B10" s="10">
        <f t="shared" si="1"/>
        <v>0</v>
      </c>
      <c r="C10" s="10">
        <f t="shared" si="2"/>
        <v>0</v>
      </c>
      <c r="D10" s="10">
        <f t="shared" si="3"/>
        <v>1</v>
      </c>
    </row>
    <row r="11" spans="1:8" ht="15">
      <c r="A11">
        <v>4.0273000000000003</v>
      </c>
      <c r="B11" s="10">
        <f t="shared" si="1"/>
        <v>1</v>
      </c>
      <c r="C11" s="10">
        <f t="shared" si="2"/>
        <v>0</v>
      </c>
      <c r="D11" s="10">
        <f t="shared" si="3"/>
        <v>0</v>
      </c>
    </row>
    <row r="12" spans="1:8" ht="15">
      <c r="A12">
        <v>4.0138999999999996</v>
      </c>
      <c r="B12" s="10">
        <f t="shared" si="1"/>
        <v>0</v>
      </c>
      <c r="C12" s="10">
        <f t="shared" si="2"/>
        <v>0</v>
      </c>
      <c r="D12" s="10">
        <f t="shared" si="3"/>
        <v>1</v>
      </c>
    </row>
    <row r="13" spans="1:8" ht="15">
      <c r="A13">
        <v>4.0071000000000003</v>
      </c>
      <c r="B13" s="10">
        <f t="shared" si="1"/>
        <v>0</v>
      </c>
      <c r="C13" s="10">
        <f t="shared" si="2"/>
        <v>0</v>
      </c>
      <c r="D13" s="10">
        <f t="shared" si="3"/>
        <v>1</v>
      </c>
    </row>
    <row r="14" spans="1:8" ht="15">
      <c r="A14">
        <v>4.0608000000000004</v>
      </c>
      <c r="B14" s="10">
        <f t="shared" si="1"/>
        <v>1</v>
      </c>
      <c r="C14" s="10">
        <f t="shared" si="2"/>
        <v>0</v>
      </c>
      <c r="D14" s="10">
        <f t="shared" si="3"/>
        <v>0</v>
      </c>
    </row>
    <row r="15" spans="1:8" ht="15">
      <c r="A15">
        <v>4.0643000000000002</v>
      </c>
      <c r="B15" s="10">
        <f t="shared" si="1"/>
        <v>1</v>
      </c>
      <c r="C15" s="10">
        <f t="shared" si="2"/>
        <v>0</v>
      </c>
      <c r="D15" s="10">
        <f t="shared" si="3"/>
        <v>0</v>
      </c>
    </row>
    <row r="16" spans="1:8" ht="15">
      <c r="A16">
        <v>4.0667</v>
      </c>
      <c r="B16" s="10">
        <f t="shared" si="1"/>
        <v>1</v>
      </c>
      <c r="C16" s="10">
        <f t="shared" si="2"/>
        <v>0</v>
      </c>
      <c r="D16" s="10">
        <f t="shared" si="3"/>
        <v>0</v>
      </c>
    </row>
    <row r="17" spans="1:4" ht="15">
      <c r="A17">
        <v>4.1372999999999998</v>
      </c>
      <c r="B17" s="10">
        <f t="shared" si="1"/>
        <v>1</v>
      </c>
      <c r="C17" s="10">
        <f t="shared" si="2"/>
        <v>0</v>
      </c>
      <c r="D17" s="10">
        <f t="shared" si="3"/>
        <v>0</v>
      </c>
    </row>
    <row r="18" spans="1:4" ht="15">
      <c r="A18">
        <v>4.2412999999999998</v>
      </c>
      <c r="B18" s="10">
        <f t="shared" si="1"/>
        <v>1</v>
      </c>
      <c r="C18" s="10">
        <f t="shared" si="2"/>
        <v>0</v>
      </c>
      <c r="D18" s="10">
        <f t="shared" si="3"/>
        <v>0</v>
      </c>
    </row>
    <row r="19" spans="1:4" ht="15">
      <c r="A19">
        <v>4.1680999999999999</v>
      </c>
      <c r="B19" s="10">
        <f t="shared" si="1"/>
        <v>0</v>
      </c>
      <c r="C19" s="10">
        <f t="shared" si="2"/>
        <v>0</v>
      </c>
      <c r="D19" s="10">
        <f t="shared" si="3"/>
        <v>1</v>
      </c>
    </row>
    <row r="20" spans="1:4" ht="15">
      <c r="A20">
        <v>4.1864999999999997</v>
      </c>
      <c r="B20" s="10">
        <f t="shared" si="1"/>
        <v>1</v>
      </c>
      <c r="C20" s="10">
        <f t="shared" si="2"/>
        <v>0</v>
      </c>
      <c r="D20" s="10">
        <f t="shared" si="3"/>
        <v>0</v>
      </c>
    </row>
    <row r="21" spans="1:4" ht="15">
      <c r="A21">
        <v>4.1562999999999999</v>
      </c>
      <c r="B21" s="10">
        <f t="shared" si="1"/>
        <v>0</v>
      </c>
      <c r="C21" s="10">
        <f t="shared" si="2"/>
        <v>0</v>
      </c>
      <c r="D21" s="10">
        <f t="shared" si="3"/>
        <v>1</v>
      </c>
    </row>
    <row r="22" spans="1:4" ht="15">
      <c r="A22">
        <v>4.1384999999999996</v>
      </c>
      <c r="B22" s="10">
        <f t="shared" si="1"/>
        <v>0</v>
      </c>
      <c r="C22" s="10">
        <f t="shared" si="2"/>
        <v>0</v>
      </c>
      <c r="D22" s="10">
        <f t="shared" si="3"/>
        <v>1</v>
      </c>
    </row>
    <row r="23" spans="1:4" ht="15">
      <c r="A23">
        <v>4.0887000000000002</v>
      </c>
      <c r="B23" s="10">
        <f t="shared" si="1"/>
        <v>0</v>
      </c>
      <c r="C23" s="10">
        <f t="shared" si="2"/>
        <v>0</v>
      </c>
      <c r="D23" s="10">
        <f t="shared" si="3"/>
        <v>1</v>
      </c>
    </row>
    <row r="24" spans="1:4" ht="15">
      <c r="A24">
        <v>4.1285999999999996</v>
      </c>
      <c r="B24" s="10">
        <f t="shared" si="1"/>
        <v>1</v>
      </c>
      <c r="C24" s="10">
        <f t="shared" si="2"/>
        <v>0</v>
      </c>
      <c r="D24" s="10">
        <f t="shared" si="3"/>
        <v>0</v>
      </c>
    </row>
    <row r="25" spans="1:4" ht="15">
      <c r="A25">
        <v>4.1059999999999999</v>
      </c>
      <c r="B25" s="10">
        <f t="shared" si="1"/>
        <v>0</v>
      </c>
      <c r="C25" s="10">
        <f t="shared" si="2"/>
        <v>0</v>
      </c>
      <c r="D25" s="10">
        <f t="shared" si="3"/>
        <v>1</v>
      </c>
    </row>
    <row r="26" spans="1:4" ht="15">
      <c r="A26">
        <v>4.1486000000000001</v>
      </c>
      <c r="B26" s="10">
        <f t="shared" si="1"/>
        <v>1</v>
      </c>
      <c r="C26" s="10">
        <f t="shared" si="2"/>
        <v>0</v>
      </c>
      <c r="D26" s="10">
        <f t="shared" si="3"/>
        <v>0</v>
      </c>
    </row>
    <row r="27" spans="1:4" ht="15">
      <c r="A27">
        <v>4.1718000000000002</v>
      </c>
      <c r="B27" s="10">
        <f t="shared" si="1"/>
        <v>1</v>
      </c>
      <c r="C27" s="10">
        <f t="shared" si="2"/>
        <v>0</v>
      </c>
      <c r="D27" s="10">
        <f t="shared" si="3"/>
        <v>0</v>
      </c>
    </row>
    <row r="28" spans="1:4" ht="15">
      <c r="A28">
        <v>4.1668000000000003</v>
      </c>
      <c r="B28" s="10">
        <f t="shared" si="1"/>
        <v>0</v>
      </c>
      <c r="C28" s="10">
        <f t="shared" si="2"/>
        <v>0</v>
      </c>
      <c r="D28" s="10">
        <f t="shared" si="3"/>
        <v>1</v>
      </c>
    </row>
    <row r="29" spans="1:4" ht="15">
      <c r="A29">
        <v>4.1489000000000003</v>
      </c>
      <c r="B29" s="10">
        <f t="shared" si="1"/>
        <v>0</v>
      </c>
      <c r="C29" s="10">
        <f t="shared" si="2"/>
        <v>0</v>
      </c>
      <c r="D29" s="10">
        <f t="shared" si="3"/>
        <v>1</v>
      </c>
    </row>
    <row r="30" spans="1:4" ht="15">
      <c r="A30">
        <v>4.1680999999999999</v>
      </c>
      <c r="B30" s="10">
        <f t="shared" si="1"/>
        <v>1</v>
      </c>
      <c r="C30" s="10">
        <f t="shared" si="2"/>
        <v>0</v>
      </c>
      <c r="D30" s="10">
        <f t="shared" si="3"/>
        <v>0</v>
      </c>
    </row>
    <row r="31" spans="1:4" ht="15">
      <c r="A31">
        <v>4.1332000000000004</v>
      </c>
      <c r="B31" s="10">
        <f t="shared" si="1"/>
        <v>0</v>
      </c>
      <c r="C31" s="10">
        <f t="shared" si="2"/>
        <v>0</v>
      </c>
      <c r="D31" s="10">
        <f t="shared" si="3"/>
        <v>1</v>
      </c>
    </row>
    <row r="32" spans="1:4" ht="15">
      <c r="A32">
        <v>4.1425000000000001</v>
      </c>
      <c r="B32" s="10">
        <f t="shared" si="1"/>
        <v>1</v>
      </c>
      <c r="C32" s="10">
        <f t="shared" si="2"/>
        <v>0</v>
      </c>
      <c r="D32" s="10">
        <f t="shared" si="3"/>
        <v>0</v>
      </c>
    </row>
    <row r="33" spans="1:4" ht="15">
      <c r="A33">
        <v>4.1555999999999997</v>
      </c>
      <c r="B33" s="10">
        <f t="shared" si="1"/>
        <v>1</v>
      </c>
      <c r="C33" s="10">
        <f t="shared" si="2"/>
        <v>0</v>
      </c>
      <c r="D33" s="10">
        <f t="shared" si="3"/>
        <v>0</v>
      </c>
    </row>
    <row r="34" spans="1:4" ht="15">
      <c r="A34">
        <v>4.1704999999999997</v>
      </c>
      <c r="B34" s="10">
        <f t="shared" si="1"/>
        <v>1</v>
      </c>
      <c r="C34" s="10">
        <f t="shared" si="2"/>
        <v>0</v>
      </c>
      <c r="D34" s="10">
        <f t="shared" si="3"/>
        <v>0</v>
      </c>
    </row>
    <row r="35" spans="1:4" ht="15">
      <c r="A35">
        <v>4.1452999999999998</v>
      </c>
      <c r="B35" s="10">
        <f t="shared" si="1"/>
        <v>0</v>
      </c>
      <c r="C35" s="10">
        <f t="shared" si="2"/>
        <v>0</v>
      </c>
      <c r="D35" s="10">
        <f t="shared" si="3"/>
        <v>1</v>
      </c>
    </row>
    <row r="36" spans="1:4" ht="15">
      <c r="A36">
        <v>4.1421999999999999</v>
      </c>
      <c r="B36" s="10">
        <f t="shared" si="1"/>
        <v>0</v>
      </c>
      <c r="C36" s="10">
        <f t="shared" si="2"/>
        <v>0</v>
      </c>
      <c r="D36" s="10">
        <f t="shared" si="3"/>
        <v>1</v>
      </c>
    </row>
    <row r="37" spans="1:4" ht="15">
      <c r="A37">
        <v>4.1496000000000004</v>
      </c>
      <c r="B37" s="10">
        <f t="shared" si="1"/>
        <v>1</v>
      </c>
      <c r="C37" s="10">
        <f t="shared" si="2"/>
        <v>0</v>
      </c>
      <c r="D37" s="10">
        <f t="shared" si="3"/>
        <v>0</v>
      </c>
    </row>
    <row r="38" spans="1:4" ht="15">
      <c r="A38">
        <v>4.1874000000000002</v>
      </c>
      <c r="B38" s="10">
        <f t="shared" si="1"/>
        <v>1</v>
      </c>
      <c r="C38" s="10">
        <f t="shared" si="2"/>
        <v>0</v>
      </c>
      <c r="D38" s="10">
        <f t="shared" si="3"/>
        <v>0</v>
      </c>
    </row>
    <row r="39" spans="1:4" ht="15">
      <c r="A39">
        <v>4.2035999999999998</v>
      </c>
      <c r="B39" s="10">
        <f t="shared" si="1"/>
        <v>1</v>
      </c>
      <c r="C39" s="10">
        <f t="shared" si="2"/>
        <v>0</v>
      </c>
      <c r="D39" s="10">
        <f t="shared" si="3"/>
        <v>0</v>
      </c>
    </row>
    <row r="40" spans="1:4" ht="15">
      <c r="A40">
        <v>4.1848999999999998</v>
      </c>
      <c r="B40" s="10">
        <f t="shared" si="1"/>
        <v>0</v>
      </c>
      <c r="C40" s="10">
        <f t="shared" si="2"/>
        <v>0</v>
      </c>
      <c r="D40" s="10">
        <f t="shared" si="3"/>
        <v>1</v>
      </c>
    </row>
    <row r="41" spans="1:4" ht="15">
      <c r="A41">
        <v>4.1936999999999998</v>
      </c>
      <c r="B41" s="10">
        <f t="shared" si="1"/>
        <v>1</v>
      </c>
      <c r="C41" s="10">
        <f t="shared" si="2"/>
        <v>0</v>
      </c>
      <c r="D41" s="10">
        <f t="shared" si="3"/>
        <v>0</v>
      </c>
    </row>
    <row r="42" spans="1:4" ht="15">
      <c r="A42">
        <v>4.1792999999999996</v>
      </c>
      <c r="B42" s="10">
        <f t="shared" si="1"/>
        <v>0</v>
      </c>
      <c r="C42" s="10">
        <f t="shared" si="2"/>
        <v>0</v>
      </c>
      <c r="D42" s="10">
        <f t="shared" si="3"/>
        <v>1</v>
      </c>
    </row>
    <row r="43" spans="1:4" ht="15">
      <c r="A43">
        <v>4.1965000000000003</v>
      </c>
      <c r="B43" s="10">
        <f t="shared" si="1"/>
        <v>1</v>
      </c>
      <c r="C43" s="10">
        <f t="shared" si="2"/>
        <v>0</v>
      </c>
      <c r="D43" s="10">
        <f t="shared" si="3"/>
        <v>0</v>
      </c>
    </row>
    <row r="44" spans="1:4" ht="15">
      <c r="A44">
        <v>4.2083000000000004</v>
      </c>
      <c r="B44" s="10">
        <f t="shared" si="1"/>
        <v>1</v>
      </c>
      <c r="C44" s="10">
        <f t="shared" si="2"/>
        <v>0</v>
      </c>
      <c r="D44" s="10">
        <f t="shared" si="3"/>
        <v>0</v>
      </c>
    </row>
    <row r="45" spans="1:4" ht="15">
      <c r="A45">
        <v>4.2740999999999998</v>
      </c>
      <c r="B45" s="10">
        <f t="shared" si="1"/>
        <v>1</v>
      </c>
      <c r="C45" s="10">
        <f t="shared" si="2"/>
        <v>0</v>
      </c>
      <c r="D45" s="10">
        <f t="shared" si="3"/>
        <v>0</v>
      </c>
    </row>
    <row r="46" spans="1:4" ht="15">
      <c r="A46">
        <v>4.3125999999999998</v>
      </c>
      <c r="B46" s="10">
        <f t="shared" si="1"/>
        <v>1</v>
      </c>
      <c r="C46" s="10">
        <f t="shared" si="2"/>
        <v>0</v>
      </c>
      <c r="D46" s="10">
        <f t="shared" si="3"/>
        <v>0</v>
      </c>
    </row>
    <row r="47" spans="1:4" ht="15">
      <c r="A47">
        <v>4.3132999999999999</v>
      </c>
      <c r="B47" s="10">
        <f t="shared" si="1"/>
        <v>1</v>
      </c>
      <c r="C47" s="10">
        <f t="shared" si="2"/>
        <v>0</v>
      </c>
      <c r="D47" s="10">
        <f t="shared" si="3"/>
        <v>0</v>
      </c>
    </row>
    <row r="48" spans="1:4" ht="15">
      <c r="A48">
        <v>4.2812999999999999</v>
      </c>
      <c r="B48" s="10">
        <f t="shared" si="1"/>
        <v>0</v>
      </c>
      <c r="C48" s="10">
        <f t="shared" si="2"/>
        <v>0</v>
      </c>
      <c r="D48" s="10">
        <f t="shared" si="3"/>
        <v>1</v>
      </c>
    </row>
    <row r="49" spans="1:4" ht="15">
      <c r="A49">
        <v>4.2976999999999999</v>
      </c>
      <c r="B49" s="10">
        <f t="shared" si="1"/>
        <v>1</v>
      </c>
      <c r="C49" s="10">
        <f t="shared" si="2"/>
        <v>0</v>
      </c>
      <c r="D49" s="10">
        <f t="shared" si="3"/>
        <v>0</v>
      </c>
    </row>
    <row r="50" spans="1:4" ht="15">
      <c r="A50">
        <v>4.3411999999999997</v>
      </c>
      <c r="B50" s="10">
        <f t="shared" si="1"/>
        <v>1</v>
      </c>
      <c r="C50" s="10">
        <f t="shared" si="2"/>
        <v>0</v>
      </c>
      <c r="D50" s="10">
        <f t="shared" si="3"/>
        <v>0</v>
      </c>
    </row>
    <row r="51" spans="1:4" ht="15">
      <c r="A51">
        <v>4.3653000000000004</v>
      </c>
      <c r="B51" s="10">
        <f t="shared" si="1"/>
        <v>1</v>
      </c>
      <c r="C51" s="10">
        <f t="shared" si="2"/>
        <v>0</v>
      </c>
      <c r="D51" s="10">
        <f t="shared" si="3"/>
        <v>0</v>
      </c>
    </row>
    <row r="52" spans="1:4" ht="15">
      <c r="A52">
        <v>4.3693</v>
      </c>
      <c r="B52" s="10">
        <f t="shared" si="1"/>
        <v>1</v>
      </c>
      <c r="C52" s="10">
        <f t="shared" si="2"/>
        <v>0</v>
      </c>
      <c r="D52" s="10">
        <f t="shared" si="3"/>
        <v>0</v>
      </c>
    </row>
    <row r="53" spans="1:4" ht="15">
      <c r="A53">
        <v>4.3979999999999997</v>
      </c>
      <c r="B53" s="10">
        <f t="shared" si="1"/>
        <v>1</v>
      </c>
      <c r="C53" s="10">
        <f t="shared" si="2"/>
        <v>0</v>
      </c>
      <c r="D53" s="10">
        <f t="shared" si="3"/>
        <v>0</v>
      </c>
    </row>
    <row r="54" spans="1:4" ht="15">
      <c r="A54">
        <v>4.3076999999999996</v>
      </c>
      <c r="B54" s="10">
        <f t="shared" si="1"/>
        <v>0</v>
      </c>
      <c r="C54" s="10">
        <f t="shared" si="2"/>
        <v>0</v>
      </c>
      <c r="D54" s="10">
        <f t="shared" si="3"/>
        <v>1</v>
      </c>
    </row>
    <row r="55" spans="1:4" ht="15">
      <c r="A55">
        <v>4.3503999999999996</v>
      </c>
      <c r="B55" s="10">
        <f t="shared" si="1"/>
        <v>1</v>
      </c>
      <c r="C55" s="10">
        <f t="shared" si="2"/>
        <v>0</v>
      </c>
      <c r="D55" s="10">
        <f t="shared" si="3"/>
        <v>0</v>
      </c>
    </row>
    <row r="56" spans="1:4" ht="15">
      <c r="A56">
        <v>4.3137999999999996</v>
      </c>
      <c r="B56" s="10">
        <f t="shared" si="1"/>
        <v>0</v>
      </c>
      <c r="C56" s="10">
        <f t="shared" si="2"/>
        <v>0</v>
      </c>
      <c r="D56" s="10">
        <f t="shared" si="3"/>
        <v>1</v>
      </c>
    </row>
    <row r="57" spans="1:4" ht="15">
      <c r="A57">
        <v>4.3282999999999996</v>
      </c>
      <c r="B57" s="10">
        <f t="shared" si="1"/>
        <v>1</v>
      </c>
      <c r="C57" s="10">
        <f t="shared" si="2"/>
        <v>0</v>
      </c>
      <c r="D57" s="10">
        <f t="shared" si="3"/>
        <v>0</v>
      </c>
    </row>
    <row r="58" spans="1:4" ht="15">
      <c r="A58">
        <v>4.3124000000000002</v>
      </c>
      <c r="B58" s="10">
        <f t="shared" si="1"/>
        <v>0</v>
      </c>
      <c r="C58" s="10">
        <f t="shared" si="2"/>
        <v>0</v>
      </c>
      <c r="D58" s="10">
        <f t="shared" si="3"/>
        <v>1</v>
      </c>
    </row>
    <row r="59" spans="1:4" ht="15">
      <c r="A59">
        <v>4.3090999999999999</v>
      </c>
      <c r="B59" s="10">
        <f t="shared" si="1"/>
        <v>0</v>
      </c>
      <c r="C59" s="10">
        <f t="shared" si="2"/>
        <v>0</v>
      </c>
      <c r="D59" s="10">
        <f t="shared" si="3"/>
        <v>1</v>
      </c>
    </row>
    <row r="60" spans="1:4" ht="15">
      <c r="A60">
        <v>4.3346</v>
      </c>
      <c r="B60" s="10">
        <f t="shared" si="1"/>
        <v>1</v>
      </c>
      <c r="C60" s="10">
        <f t="shared" si="2"/>
        <v>0</v>
      </c>
      <c r="D60" s="10">
        <f t="shared" si="3"/>
        <v>0</v>
      </c>
    </row>
    <row r="61" spans="1:4" ht="15">
      <c r="A61">
        <v>4.3517999999999999</v>
      </c>
      <c r="B61" s="10">
        <f t="shared" si="1"/>
        <v>1</v>
      </c>
      <c r="C61" s="10">
        <f t="shared" si="2"/>
        <v>0</v>
      </c>
      <c r="D61" s="10">
        <f t="shared" si="3"/>
        <v>0</v>
      </c>
    </row>
    <row r="62" spans="1:4" ht="15">
      <c r="A62">
        <v>4.3285999999999998</v>
      </c>
      <c r="B62" s="10">
        <f t="shared" si="1"/>
        <v>0</v>
      </c>
      <c r="C62" s="10">
        <f t="shared" si="2"/>
        <v>0</v>
      </c>
      <c r="D62" s="10">
        <f t="shared" si="3"/>
        <v>1</v>
      </c>
    </row>
    <row r="63" spans="1:4" ht="15">
      <c r="A63">
        <v>4.3541999999999996</v>
      </c>
      <c r="B63" s="10">
        <f t="shared" si="1"/>
        <v>1</v>
      </c>
      <c r="C63" s="10">
        <f t="shared" si="2"/>
        <v>0</v>
      </c>
      <c r="D63" s="10">
        <f t="shared" si="3"/>
        <v>0</v>
      </c>
    </row>
    <row r="64" spans="1:4" ht="15">
      <c r="A64">
        <v>4.3700999999999999</v>
      </c>
      <c r="B64" s="10">
        <f t="shared" si="1"/>
        <v>1</v>
      </c>
      <c r="C64" s="10">
        <f t="shared" si="2"/>
        <v>0</v>
      </c>
      <c r="D64" s="10">
        <f t="shared" si="3"/>
        <v>0</v>
      </c>
    </row>
    <row r="65" spans="1:4" ht="15">
      <c r="A65">
        <v>4.4051999999999998</v>
      </c>
      <c r="B65" s="10">
        <f t="shared" si="1"/>
        <v>1</v>
      </c>
      <c r="C65" s="10">
        <f t="shared" si="2"/>
        <v>0</v>
      </c>
      <c r="D65" s="10">
        <f t="shared" si="3"/>
        <v>0</v>
      </c>
    </row>
    <row r="66" spans="1:4" ht="15">
      <c r="A66">
        <v>4.4518000000000004</v>
      </c>
      <c r="B66" s="10">
        <f t="shared" si="1"/>
        <v>1</v>
      </c>
      <c r="C66" s="10">
        <f t="shared" si="2"/>
        <v>0</v>
      </c>
      <c r="D66" s="10">
        <f t="shared" si="3"/>
        <v>0</v>
      </c>
    </row>
    <row r="67" spans="1:4" ht="15">
      <c r="A67">
        <v>4.4157999999999999</v>
      </c>
      <c r="B67" s="10">
        <f t="shared" si="1"/>
        <v>0</v>
      </c>
      <c r="C67" s="10">
        <f t="shared" si="2"/>
        <v>0</v>
      </c>
      <c r="D67" s="10">
        <f t="shared" si="3"/>
        <v>1</v>
      </c>
    </row>
    <row r="68" spans="1:4" ht="15">
      <c r="A68">
        <v>4.3632</v>
      </c>
      <c r="B68" s="10">
        <f t="shared" ref="B68:B131" si="4">IF(A68&gt;A67,1,0)</f>
        <v>0</v>
      </c>
      <c r="C68" s="10">
        <f t="shared" ref="C68:C131" si="5">IF(A68=A67,1,0)</f>
        <v>0</v>
      </c>
      <c r="D68" s="10">
        <f t="shared" ref="D68:D131" si="6">IF(A68&lt;A67,1,0)</f>
        <v>1</v>
      </c>
    </row>
    <row r="69" spans="1:4" ht="15">
      <c r="A69">
        <v>4.3647999999999998</v>
      </c>
      <c r="B69" s="10">
        <f t="shared" si="4"/>
        <v>1</v>
      </c>
      <c r="C69" s="10">
        <f t="shared" si="5"/>
        <v>0</v>
      </c>
      <c r="D69" s="10">
        <f t="shared" si="6"/>
        <v>0</v>
      </c>
    </row>
    <row r="70" spans="1:4" ht="15">
      <c r="A70">
        <v>4.3231000000000002</v>
      </c>
      <c r="B70" s="10">
        <f t="shared" si="4"/>
        <v>0</v>
      </c>
      <c r="C70" s="10">
        <f t="shared" si="5"/>
        <v>0</v>
      </c>
      <c r="D70" s="10">
        <f t="shared" si="6"/>
        <v>1</v>
      </c>
    </row>
    <row r="71" spans="1:4" ht="15">
      <c r="A71">
        <v>4.3428000000000004</v>
      </c>
      <c r="B71" s="10">
        <f t="shared" si="4"/>
        <v>1</v>
      </c>
      <c r="C71" s="10">
        <f t="shared" si="5"/>
        <v>0</v>
      </c>
      <c r="D71" s="10">
        <f t="shared" si="6"/>
        <v>0</v>
      </c>
    </row>
    <row r="72" spans="1:4" ht="15">
      <c r="A72">
        <v>4.2980999999999998</v>
      </c>
      <c r="B72" s="10">
        <f t="shared" si="4"/>
        <v>0</v>
      </c>
      <c r="C72" s="10">
        <f t="shared" si="5"/>
        <v>0</v>
      </c>
      <c r="D72" s="10">
        <f t="shared" si="6"/>
        <v>1</v>
      </c>
    </row>
    <row r="73" spans="1:4" ht="15">
      <c r="A73">
        <v>4.2580999999999998</v>
      </c>
      <c r="B73" s="10">
        <f t="shared" si="4"/>
        <v>0</v>
      </c>
      <c r="C73" s="10">
        <f t="shared" si="5"/>
        <v>0</v>
      </c>
      <c r="D73" s="10">
        <f t="shared" si="6"/>
        <v>1</v>
      </c>
    </row>
    <row r="74" spans="1:4" ht="15">
      <c r="A74">
        <v>4.2702999999999998</v>
      </c>
      <c r="B74" s="10">
        <f t="shared" si="4"/>
        <v>1</v>
      </c>
      <c r="C74" s="10">
        <f t="shared" si="5"/>
        <v>0</v>
      </c>
      <c r="D74" s="10">
        <f t="shared" si="6"/>
        <v>0</v>
      </c>
    </row>
    <row r="75" spans="1:4" ht="15">
      <c r="A75">
        <v>4.2397999999999998</v>
      </c>
      <c r="B75" s="10">
        <f t="shared" si="4"/>
        <v>0</v>
      </c>
      <c r="C75" s="10">
        <f t="shared" si="5"/>
        <v>0</v>
      </c>
      <c r="D75" s="10">
        <f t="shared" si="6"/>
        <v>1</v>
      </c>
    </row>
    <row r="76" spans="1:4" ht="15">
      <c r="A76">
        <v>4.2453000000000003</v>
      </c>
      <c r="B76" s="10">
        <f t="shared" si="4"/>
        <v>1</v>
      </c>
      <c r="C76" s="10">
        <f t="shared" si="5"/>
        <v>0</v>
      </c>
      <c r="D76" s="10">
        <f t="shared" si="6"/>
        <v>0</v>
      </c>
    </row>
    <row r="77" spans="1:4" ht="15">
      <c r="A77">
        <v>4.2933000000000003</v>
      </c>
      <c r="B77" s="10">
        <f t="shared" si="4"/>
        <v>1</v>
      </c>
      <c r="C77" s="10">
        <f t="shared" si="5"/>
        <v>0</v>
      </c>
      <c r="D77" s="10">
        <f t="shared" si="6"/>
        <v>0</v>
      </c>
    </row>
    <row r="78" spans="1:4" ht="15">
      <c r="A78">
        <v>4.2766999999999999</v>
      </c>
      <c r="B78" s="10">
        <f t="shared" si="4"/>
        <v>0</v>
      </c>
      <c r="C78" s="10">
        <f t="shared" si="5"/>
        <v>0</v>
      </c>
      <c r="D78" s="10">
        <f t="shared" si="6"/>
        <v>1</v>
      </c>
    </row>
    <row r="79" spans="1:4" ht="15">
      <c r="A79">
        <v>4.2630999999999997</v>
      </c>
      <c r="B79" s="10">
        <f t="shared" si="4"/>
        <v>0</v>
      </c>
      <c r="C79" s="10">
        <f t="shared" si="5"/>
        <v>0</v>
      </c>
      <c r="D79" s="10">
        <f t="shared" si="6"/>
        <v>1</v>
      </c>
    </row>
    <row r="80" spans="1:4" ht="15">
      <c r="A80">
        <v>4.2735000000000003</v>
      </c>
      <c r="B80" s="10">
        <f t="shared" si="4"/>
        <v>1</v>
      </c>
      <c r="C80" s="10">
        <f t="shared" si="5"/>
        <v>0</v>
      </c>
      <c r="D80" s="10">
        <f t="shared" si="6"/>
        <v>0</v>
      </c>
    </row>
    <row r="81" spans="1:4" ht="15">
      <c r="A81">
        <v>4.2634999999999996</v>
      </c>
      <c r="B81" s="10">
        <f t="shared" si="4"/>
        <v>0</v>
      </c>
      <c r="C81" s="10">
        <f t="shared" si="5"/>
        <v>0</v>
      </c>
      <c r="D81" s="10">
        <f t="shared" si="6"/>
        <v>1</v>
      </c>
    </row>
    <row r="82" spans="1:4" ht="15">
      <c r="A82">
        <v>4.2930000000000001</v>
      </c>
      <c r="B82" s="10">
        <f t="shared" si="4"/>
        <v>1</v>
      </c>
      <c r="C82" s="10">
        <f t="shared" si="5"/>
        <v>0</v>
      </c>
      <c r="D82" s="10">
        <f t="shared" si="6"/>
        <v>0</v>
      </c>
    </row>
    <row r="83" spans="1:4" ht="15">
      <c r="A83">
        <v>4.2769000000000004</v>
      </c>
      <c r="B83" s="10">
        <f t="shared" si="4"/>
        <v>0</v>
      </c>
      <c r="C83" s="10">
        <f t="shared" si="5"/>
        <v>0</v>
      </c>
      <c r="D83" s="10">
        <f t="shared" si="6"/>
        <v>1</v>
      </c>
    </row>
    <row r="84" spans="1:4" ht="15">
      <c r="A84">
        <v>4.2735000000000003</v>
      </c>
      <c r="B84" s="10">
        <f t="shared" si="4"/>
        <v>0</v>
      </c>
      <c r="C84" s="10">
        <f t="shared" si="5"/>
        <v>0</v>
      </c>
      <c r="D84" s="10">
        <f t="shared" si="6"/>
        <v>1</v>
      </c>
    </row>
    <row r="85" spans="1:4" ht="15">
      <c r="A85">
        <v>4.2792000000000003</v>
      </c>
      <c r="B85" s="10">
        <f t="shared" si="4"/>
        <v>1</v>
      </c>
      <c r="C85" s="10">
        <f t="shared" si="5"/>
        <v>0</v>
      </c>
      <c r="D85" s="10">
        <f t="shared" si="6"/>
        <v>0</v>
      </c>
    </row>
    <row r="86" spans="1:4" ht="15">
      <c r="A86">
        <v>4.2755000000000001</v>
      </c>
      <c r="B86" s="10">
        <f t="shared" si="4"/>
        <v>0</v>
      </c>
      <c r="C86" s="10">
        <f t="shared" si="5"/>
        <v>0</v>
      </c>
      <c r="D86" s="10">
        <f t="shared" si="6"/>
        <v>1</v>
      </c>
    </row>
    <row r="87" spans="1:4" ht="15">
      <c r="A87">
        <v>4.2625999999999999</v>
      </c>
      <c r="B87" s="10">
        <f t="shared" si="4"/>
        <v>0</v>
      </c>
      <c r="C87" s="10">
        <f t="shared" si="5"/>
        <v>0</v>
      </c>
      <c r="D87" s="10">
        <f t="shared" si="6"/>
        <v>1</v>
      </c>
    </row>
    <row r="88" spans="1:4" ht="15">
      <c r="A88">
        <v>4.2465000000000002</v>
      </c>
      <c r="B88" s="10">
        <f t="shared" si="4"/>
        <v>0</v>
      </c>
      <c r="C88" s="10">
        <f t="shared" si="5"/>
        <v>0</v>
      </c>
      <c r="D88" s="10">
        <f t="shared" si="6"/>
        <v>1</v>
      </c>
    </row>
    <row r="89" spans="1:4" ht="15">
      <c r="A89">
        <v>4.2613000000000003</v>
      </c>
      <c r="B89" s="10">
        <f t="shared" si="4"/>
        <v>1</v>
      </c>
      <c r="C89" s="10">
        <f t="shared" si="5"/>
        <v>0</v>
      </c>
      <c r="D89" s="10">
        <f t="shared" si="6"/>
        <v>0</v>
      </c>
    </row>
    <row r="90" spans="1:4" ht="15">
      <c r="A90">
        <v>4.3129999999999997</v>
      </c>
      <c r="B90" s="10">
        <f t="shared" si="4"/>
        <v>1</v>
      </c>
      <c r="C90" s="10">
        <f t="shared" si="5"/>
        <v>0</v>
      </c>
      <c r="D90" s="10">
        <f t="shared" si="6"/>
        <v>0</v>
      </c>
    </row>
    <row r="91" spans="1:4" ht="15">
      <c r="A91">
        <v>4.2953000000000001</v>
      </c>
      <c r="B91" s="10">
        <f t="shared" si="4"/>
        <v>0</v>
      </c>
      <c r="C91" s="10">
        <f t="shared" si="5"/>
        <v>0</v>
      </c>
      <c r="D91" s="10">
        <f t="shared" si="6"/>
        <v>1</v>
      </c>
    </row>
    <row r="92" spans="1:4" ht="15">
      <c r="A92">
        <v>4.3350999999999997</v>
      </c>
      <c r="B92" s="10">
        <f t="shared" si="4"/>
        <v>1</v>
      </c>
      <c r="C92" s="10">
        <f t="shared" si="5"/>
        <v>0</v>
      </c>
      <c r="D92" s="10">
        <f t="shared" si="6"/>
        <v>0</v>
      </c>
    </row>
    <row r="93" spans="1:4" ht="15">
      <c r="A93">
        <v>4.34</v>
      </c>
      <c r="B93" s="10">
        <f t="shared" si="4"/>
        <v>1</v>
      </c>
      <c r="C93" s="10">
        <f t="shared" si="5"/>
        <v>0</v>
      </c>
      <c r="D93" s="10">
        <f t="shared" si="6"/>
        <v>0</v>
      </c>
    </row>
    <row r="94" spans="1:4" ht="15">
      <c r="A94">
        <v>4.327</v>
      </c>
      <c r="B94" s="10">
        <f t="shared" si="4"/>
        <v>0</v>
      </c>
      <c r="C94" s="10">
        <f t="shared" si="5"/>
        <v>0</v>
      </c>
      <c r="D94" s="10">
        <f t="shared" si="6"/>
        <v>1</v>
      </c>
    </row>
    <row r="95" spans="1:4" ht="15">
      <c r="A95">
        <v>4.3202999999999996</v>
      </c>
      <c r="B95" s="10">
        <f t="shared" si="4"/>
        <v>0</v>
      </c>
      <c r="C95" s="10">
        <f t="shared" si="5"/>
        <v>0</v>
      </c>
      <c r="D95" s="10">
        <f t="shared" si="6"/>
        <v>1</v>
      </c>
    </row>
    <row r="96" spans="1:4" ht="15">
      <c r="A96">
        <v>4.33</v>
      </c>
      <c r="B96" s="10">
        <f t="shared" si="4"/>
        <v>1</v>
      </c>
      <c r="C96" s="10">
        <f t="shared" si="5"/>
        <v>0</v>
      </c>
      <c r="D96" s="10">
        <f t="shared" si="6"/>
        <v>0</v>
      </c>
    </row>
    <row r="97" spans="1:4" ht="15">
      <c r="A97">
        <v>4.3129</v>
      </c>
      <c r="B97" s="10">
        <f t="shared" si="4"/>
        <v>0</v>
      </c>
      <c r="C97" s="10">
        <f t="shared" si="5"/>
        <v>0</v>
      </c>
      <c r="D97" s="10">
        <f t="shared" si="6"/>
        <v>1</v>
      </c>
    </row>
    <row r="98" spans="1:4" ht="15">
      <c r="A98">
        <v>4.3448000000000002</v>
      </c>
      <c r="B98" s="10">
        <f t="shared" si="4"/>
        <v>1</v>
      </c>
      <c r="C98" s="10">
        <f t="shared" si="5"/>
        <v>0</v>
      </c>
      <c r="D98" s="10">
        <f t="shared" si="6"/>
        <v>0</v>
      </c>
    </row>
    <row r="99" spans="1:4" ht="15">
      <c r="A99">
        <v>4.3226000000000004</v>
      </c>
      <c r="B99" s="10">
        <f t="shared" si="4"/>
        <v>0</v>
      </c>
      <c r="C99" s="10">
        <f t="shared" si="5"/>
        <v>0</v>
      </c>
      <c r="D99" s="10">
        <f t="shared" si="6"/>
        <v>1</v>
      </c>
    </row>
    <row r="100" spans="1:4" ht="15">
      <c r="A100">
        <v>4.3808999999999996</v>
      </c>
      <c r="B100" s="10">
        <f t="shared" si="4"/>
        <v>1</v>
      </c>
      <c r="C100" s="10">
        <f t="shared" si="5"/>
        <v>0</v>
      </c>
      <c r="D100" s="10">
        <f t="shared" si="6"/>
        <v>0</v>
      </c>
    </row>
    <row r="101" spans="1:4" ht="15">
      <c r="A101">
        <v>4.3254000000000001</v>
      </c>
      <c r="B101" s="10">
        <f t="shared" si="4"/>
        <v>0</v>
      </c>
      <c r="C101" s="10">
        <f t="shared" si="5"/>
        <v>0</v>
      </c>
      <c r="D101" s="10">
        <f t="shared" si="6"/>
        <v>1</v>
      </c>
    </row>
    <row r="102" spans="1:4" ht="15">
      <c r="A102">
        <v>4.3507999999999996</v>
      </c>
      <c r="B102" s="10">
        <f t="shared" si="4"/>
        <v>1</v>
      </c>
      <c r="C102" s="10">
        <f t="shared" si="5"/>
        <v>0</v>
      </c>
      <c r="D102" s="10">
        <f t="shared" si="6"/>
        <v>0</v>
      </c>
    </row>
    <row r="103" spans="1:4" ht="15">
      <c r="A103">
        <v>4.3460000000000001</v>
      </c>
      <c r="B103" s="10">
        <f t="shared" si="4"/>
        <v>0</v>
      </c>
      <c r="C103" s="10">
        <f t="shared" si="5"/>
        <v>0</v>
      </c>
      <c r="D103" s="10">
        <f t="shared" si="6"/>
        <v>1</v>
      </c>
    </row>
    <row r="104" spans="1:4" ht="15">
      <c r="A104">
        <v>4.3667999999999996</v>
      </c>
      <c r="B104" s="10">
        <f t="shared" si="4"/>
        <v>1</v>
      </c>
      <c r="C104" s="10">
        <f t="shared" si="5"/>
        <v>0</v>
      </c>
      <c r="D104" s="10">
        <f t="shared" si="6"/>
        <v>0</v>
      </c>
    </row>
    <row r="105" spans="1:4" ht="15">
      <c r="A105">
        <v>4.3573000000000004</v>
      </c>
      <c r="B105" s="10">
        <f t="shared" si="4"/>
        <v>0</v>
      </c>
      <c r="C105" s="10">
        <f t="shared" si="5"/>
        <v>0</v>
      </c>
      <c r="D105" s="10">
        <f t="shared" si="6"/>
        <v>1</v>
      </c>
    </row>
    <row r="106" spans="1:4" ht="15">
      <c r="A106">
        <v>4.3849</v>
      </c>
      <c r="B106" s="10">
        <f t="shared" si="4"/>
        <v>1</v>
      </c>
      <c r="C106" s="10">
        <f t="shared" si="5"/>
        <v>0</v>
      </c>
      <c r="D106" s="10">
        <f t="shared" si="6"/>
        <v>0</v>
      </c>
    </row>
    <row r="107" spans="1:4" ht="15">
      <c r="A107">
        <v>4.3914999999999997</v>
      </c>
      <c r="B107" s="10">
        <f t="shared" si="4"/>
        <v>1</v>
      </c>
      <c r="C107" s="10">
        <f t="shared" si="5"/>
        <v>0</v>
      </c>
      <c r="D107" s="10">
        <f t="shared" si="6"/>
        <v>0</v>
      </c>
    </row>
    <row r="108" spans="1:4" ht="15">
      <c r="A108">
        <v>4.3840000000000003</v>
      </c>
      <c r="B108" s="10">
        <f t="shared" si="4"/>
        <v>0</v>
      </c>
      <c r="C108" s="10">
        <f t="shared" si="5"/>
        <v>0</v>
      </c>
      <c r="D108" s="10">
        <f t="shared" si="6"/>
        <v>1</v>
      </c>
    </row>
    <row r="109" spans="1:4" ht="15">
      <c r="A109">
        <v>4.4137000000000004</v>
      </c>
      <c r="B109" s="10">
        <f t="shared" si="4"/>
        <v>1</v>
      </c>
      <c r="C109" s="10">
        <f t="shared" si="5"/>
        <v>0</v>
      </c>
      <c r="D109" s="10">
        <f t="shared" si="6"/>
        <v>0</v>
      </c>
    </row>
    <row r="110" spans="1:4" ht="15">
      <c r="A110">
        <v>4.4428000000000001</v>
      </c>
      <c r="B110" s="10">
        <f t="shared" si="4"/>
        <v>1</v>
      </c>
      <c r="C110" s="10">
        <f t="shared" si="5"/>
        <v>0</v>
      </c>
      <c r="D110" s="10">
        <f t="shared" si="6"/>
        <v>0</v>
      </c>
    </row>
    <row r="111" spans="1:4" ht="15">
      <c r="A111">
        <v>4.4603999999999999</v>
      </c>
      <c r="B111" s="10">
        <f t="shared" si="4"/>
        <v>1</v>
      </c>
      <c r="C111" s="10">
        <f t="shared" si="5"/>
        <v>0</v>
      </c>
      <c r="D111" s="10">
        <f t="shared" si="6"/>
        <v>0</v>
      </c>
    </row>
    <row r="112" spans="1:4" ht="15">
      <c r="A112">
        <v>4.4368999999999996</v>
      </c>
      <c r="B112" s="10">
        <f t="shared" si="4"/>
        <v>0</v>
      </c>
      <c r="C112" s="10">
        <f t="shared" si="5"/>
        <v>0</v>
      </c>
      <c r="D112" s="10">
        <f t="shared" si="6"/>
        <v>1</v>
      </c>
    </row>
    <row r="113" spans="1:4" ht="15">
      <c r="A113">
        <v>4.3926999999999996</v>
      </c>
      <c r="B113" s="10">
        <f t="shared" si="4"/>
        <v>0</v>
      </c>
      <c r="C113" s="10">
        <f t="shared" si="5"/>
        <v>0</v>
      </c>
      <c r="D113" s="10">
        <f t="shared" si="6"/>
        <v>1</v>
      </c>
    </row>
    <row r="114" spans="1:4" ht="15">
      <c r="A114">
        <v>4.4371</v>
      </c>
      <c r="B114" s="10">
        <f t="shared" si="4"/>
        <v>1</v>
      </c>
      <c r="C114" s="10">
        <f t="shared" si="5"/>
        <v>0</v>
      </c>
      <c r="D114" s="10">
        <f t="shared" si="6"/>
        <v>0</v>
      </c>
    </row>
    <row r="115" spans="1:4" ht="15">
      <c r="A115">
        <v>4.4390000000000001</v>
      </c>
      <c r="B115" s="10">
        <f t="shared" si="4"/>
        <v>1</v>
      </c>
      <c r="C115" s="10">
        <f t="shared" si="5"/>
        <v>0</v>
      </c>
      <c r="D115" s="10">
        <f t="shared" si="6"/>
        <v>0</v>
      </c>
    </row>
    <row r="116" spans="1:4" ht="15">
      <c r="A116">
        <v>4.4527000000000001</v>
      </c>
      <c r="B116" s="10">
        <f t="shared" si="4"/>
        <v>1</v>
      </c>
      <c r="C116" s="10">
        <f t="shared" si="5"/>
        <v>0</v>
      </c>
      <c r="D116" s="10">
        <f t="shared" si="6"/>
        <v>0</v>
      </c>
    </row>
    <row r="117" spans="1:4" ht="15">
      <c r="A117">
        <v>4.4417999999999997</v>
      </c>
      <c r="B117" s="10">
        <f t="shared" si="4"/>
        <v>0</v>
      </c>
      <c r="C117" s="10">
        <f t="shared" si="5"/>
        <v>0</v>
      </c>
      <c r="D117" s="10">
        <f t="shared" si="6"/>
        <v>1</v>
      </c>
    </row>
    <row r="118" spans="1:4" ht="15">
      <c r="A118">
        <v>4.4257</v>
      </c>
      <c r="B118" s="10">
        <f t="shared" si="4"/>
        <v>0</v>
      </c>
      <c r="C118" s="10">
        <f t="shared" si="5"/>
        <v>0</v>
      </c>
      <c r="D118" s="10">
        <f t="shared" si="6"/>
        <v>1</v>
      </c>
    </row>
    <row r="119" spans="1:4" ht="15">
      <c r="A119">
        <v>4.4097999999999997</v>
      </c>
      <c r="B119" s="10">
        <f t="shared" si="4"/>
        <v>0</v>
      </c>
      <c r="C119" s="10">
        <f t="shared" si="5"/>
        <v>0</v>
      </c>
      <c r="D119" s="10">
        <f t="shared" si="6"/>
        <v>1</v>
      </c>
    </row>
    <row r="120" spans="1:4" ht="15">
      <c r="A120">
        <v>4.3789999999999996</v>
      </c>
      <c r="B120" s="10">
        <f t="shared" si="4"/>
        <v>0</v>
      </c>
      <c r="C120" s="10">
        <f t="shared" si="5"/>
        <v>0</v>
      </c>
      <c r="D120" s="10">
        <f t="shared" si="6"/>
        <v>1</v>
      </c>
    </row>
    <row r="121" spans="1:4" ht="15">
      <c r="A121">
        <v>4.4333999999999998</v>
      </c>
      <c r="B121" s="10">
        <f t="shared" si="4"/>
        <v>1</v>
      </c>
      <c r="C121" s="10">
        <f t="shared" si="5"/>
        <v>0</v>
      </c>
      <c r="D121" s="10">
        <f t="shared" si="6"/>
        <v>0</v>
      </c>
    </row>
    <row r="122" spans="1:4" ht="15">
      <c r="A122">
        <v>4.4166999999999996</v>
      </c>
      <c r="B122" s="10">
        <f t="shared" si="4"/>
        <v>0</v>
      </c>
      <c r="C122" s="10">
        <f t="shared" si="5"/>
        <v>0</v>
      </c>
      <c r="D122" s="10">
        <f t="shared" si="6"/>
        <v>1</v>
      </c>
    </row>
    <row r="123" spans="1:4" ht="15">
      <c r="A123">
        <v>4.4728000000000003</v>
      </c>
      <c r="B123" s="10">
        <f t="shared" si="4"/>
        <v>1</v>
      </c>
      <c r="C123" s="10">
        <f t="shared" si="5"/>
        <v>0</v>
      </c>
      <c r="D123" s="10">
        <f t="shared" si="6"/>
        <v>0</v>
      </c>
    </row>
    <row r="124" spans="1:4" ht="15">
      <c r="A124">
        <v>4.4667000000000003</v>
      </c>
      <c r="B124" s="10">
        <f t="shared" si="4"/>
        <v>0</v>
      </c>
      <c r="C124" s="10">
        <f t="shared" si="5"/>
        <v>0</v>
      </c>
      <c r="D124" s="10">
        <f t="shared" si="6"/>
        <v>1</v>
      </c>
    </row>
    <row r="125" spans="1:4" ht="15">
      <c r="A125">
        <v>4.4579000000000004</v>
      </c>
      <c r="B125" s="10">
        <f t="shared" si="4"/>
        <v>0</v>
      </c>
      <c r="C125" s="10">
        <f t="shared" si="5"/>
        <v>0</v>
      </c>
      <c r="D125" s="10">
        <f t="shared" si="6"/>
        <v>1</v>
      </c>
    </row>
    <row r="126" spans="1:4" ht="15">
      <c r="A126">
        <v>4.4896000000000003</v>
      </c>
      <c r="B126" s="10">
        <f t="shared" si="4"/>
        <v>1</v>
      </c>
      <c r="C126" s="10">
        <f t="shared" si="5"/>
        <v>0</v>
      </c>
      <c r="D126" s="10">
        <f t="shared" si="6"/>
        <v>0</v>
      </c>
    </row>
    <row r="127" spans="1:4" ht="15">
      <c r="A127">
        <v>4.4569999999999999</v>
      </c>
      <c r="B127" s="10">
        <f t="shared" si="4"/>
        <v>0</v>
      </c>
      <c r="C127" s="10">
        <f t="shared" si="5"/>
        <v>0</v>
      </c>
      <c r="D127" s="10">
        <f t="shared" si="6"/>
        <v>1</v>
      </c>
    </row>
    <row r="128" spans="1:4" ht="15">
      <c r="A128">
        <v>4.4429999999999996</v>
      </c>
      <c r="B128" s="10">
        <f t="shared" si="4"/>
        <v>0</v>
      </c>
      <c r="C128" s="10">
        <f t="shared" si="5"/>
        <v>0</v>
      </c>
      <c r="D128" s="10">
        <f t="shared" si="6"/>
        <v>1</v>
      </c>
    </row>
    <row r="129" spans="1:4" ht="15">
      <c r="A129">
        <v>4.4267000000000003</v>
      </c>
      <c r="B129" s="10">
        <f t="shared" si="4"/>
        <v>0</v>
      </c>
      <c r="C129" s="10">
        <f t="shared" si="5"/>
        <v>0</v>
      </c>
      <c r="D129" s="10">
        <f t="shared" si="6"/>
        <v>1</v>
      </c>
    </row>
    <row r="130" spans="1:4" ht="15">
      <c r="A130">
        <v>4.4370000000000003</v>
      </c>
      <c r="B130" s="10">
        <f t="shared" si="4"/>
        <v>1</v>
      </c>
      <c r="C130" s="10">
        <f t="shared" si="5"/>
        <v>0</v>
      </c>
      <c r="D130" s="10">
        <f t="shared" si="6"/>
        <v>0</v>
      </c>
    </row>
    <row r="131" spans="1:4" ht="15">
      <c r="A131">
        <v>4.4649000000000001</v>
      </c>
      <c r="B131" s="10">
        <f t="shared" si="4"/>
        <v>1</v>
      </c>
      <c r="C131" s="10">
        <f t="shared" si="5"/>
        <v>0</v>
      </c>
      <c r="D131" s="10">
        <f t="shared" si="6"/>
        <v>0</v>
      </c>
    </row>
    <row r="132" spans="1:4" ht="15">
      <c r="A132">
        <v>4.4410999999999996</v>
      </c>
      <c r="B132" s="10">
        <f t="shared" ref="B132:B195" si="7">IF(A132&gt;A131,1,0)</f>
        <v>0</v>
      </c>
      <c r="C132" s="10">
        <f t="shared" ref="C132:C195" si="8">IF(A132=A131,1,0)</f>
        <v>0</v>
      </c>
      <c r="D132" s="10">
        <f t="shared" ref="D132:D195" si="9">IF(A132&lt;A131,1,0)</f>
        <v>1</v>
      </c>
    </row>
    <row r="133" spans="1:4" ht="15">
      <c r="A133">
        <v>4.4367999999999999</v>
      </c>
      <c r="B133" s="10">
        <f t="shared" si="7"/>
        <v>0</v>
      </c>
      <c r="C133" s="10">
        <f t="shared" si="8"/>
        <v>0</v>
      </c>
      <c r="D133" s="10">
        <f t="shared" si="9"/>
        <v>1</v>
      </c>
    </row>
    <row r="134" spans="1:4" ht="15">
      <c r="A134">
        <v>4.4560000000000004</v>
      </c>
      <c r="B134" s="10">
        <f t="shared" si="7"/>
        <v>1</v>
      </c>
      <c r="C134" s="10">
        <f t="shared" si="8"/>
        <v>0</v>
      </c>
      <c r="D134" s="10">
        <f t="shared" si="9"/>
        <v>0</v>
      </c>
    </row>
    <row r="135" spans="1:4" ht="15">
      <c r="A135">
        <v>4.4528999999999996</v>
      </c>
      <c r="B135" s="10">
        <f t="shared" si="7"/>
        <v>0</v>
      </c>
      <c r="C135" s="10">
        <f t="shared" si="8"/>
        <v>0</v>
      </c>
      <c r="D135" s="10">
        <f t="shared" si="9"/>
        <v>1</v>
      </c>
    </row>
    <row r="136" spans="1:4" ht="15">
      <c r="A136">
        <v>4.4497999999999998</v>
      </c>
      <c r="B136" s="10">
        <f t="shared" si="7"/>
        <v>0</v>
      </c>
      <c r="C136" s="10">
        <f t="shared" si="8"/>
        <v>0</v>
      </c>
      <c r="D136" s="10">
        <f t="shared" si="9"/>
        <v>1</v>
      </c>
    </row>
    <row r="137" spans="1:4" ht="15">
      <c r="A137">
        <v>4.4401999999999999</v>
      </c>
      <c r="B137" s="10">
        <f t="shared" si="7"/>
        <v>0</v>
      </c>
      <c r="C137" s="10">
        <f t="shared" si="8"/>
        <v>0</v>
      </c>
      <c r="D137" s="10">
        <f t="shared" si="9"/>
        <v>1</v>
      </c>
    </row>
    <row r="138" spans="1:4" ht="15">
      <c r="A138">
        <v>4.4443000000000001</v>
      </c>
      <c r="B138" s="10">
        <f t="shared" si="7"/>
        <v>1</v>
      </c>
      <c r="C138" s="10">
        <f t="shared" si="8"/>
        <v>0</v>
      </c>
      <c r="D138" s="10">
        <f t="shared" si="9"/>
        <v>0</v>
      </c>
    </row>
    <row r="139" spans="1:4" ht="15">
      <c r="A139">
        <v>4.4397000000000002</v>
      </c>
      <c r="B139" s="10">
        <f t="shared" si="7"/>
        <v>0</v>
      </c>
      <c r="C139" s="10">
        <f t="shared" si="8"/>
        <v>0</v>
      </c>
      <c r="D139" s="10">
        <f t="shared" si="9"/>
        <v>1</v>
      </c>
    </row>
    <row r="140" spans="1:4" ht="15">
      <c r="A140">
        <v>4.4885000000000002</v>
      </c>
      <c r="B140" s="10">
        <f t="shared" si="7"/>
        <v>1</v>
      </c>
      <c r="C140" s="10">
        <f t="shared" si="8"/>
        <v>0</v>
      </c>
      <c r="D140" s="10">
        <f t="shared" si="9"/>
        <v>0</v>
      </c>
    </row>
    <row r="141" spans="1:4" ht="15">
      <c r="A141">
        <v>4.4744999999999999</v>
      </c>
      <c r="B141" s="10">
        <f t="shared" si="7"/>
        <v>0</v>
      </c>
      <c r="C141" s="10">
        <f t="shared" si="8"/>
        <v>0</v>
      </c>
      <c r="D141" s="10">
        <f t="shared" si="9"/>
        <v>1</v>
      </c>
    </row>
    <row r="142" spans="1:4" ht="15">
      <c r="A142">
        <v>4.4733000000000001</v>
      </c>
      <c r="B142" s="10">
        <f t="shared" si="7"/>
        <v>0</v>
      </c>
      <c r="C142" s="10">
        <f t="shared" si="8"/>
        <v>0</v>
      </c>
      <c r="D142" s="10">
        <f t="shared" si="9"/>
        <v>1</v>
      </c>
    </row>
    <row r="143" spans="1:4" ht="15">
      <c r="A143">
        <v>4.4518000000000004</v>
      </c>
      <c r="B143" s="10">
        <f t="shared" si="7"/>
        <v>0</v>
      </c>
      <c r="C143" s="10">
        <f t="shared" si="8"/>
        <v>0</v>
      </c>
      <c r="D143" s="10">
        <f t="shared" si="9"/>
        <v>1</v>
      </c>
    </row>
    <row r="144" spans="1:4" ht="15">
      <c r="A144">
        <v>4.4591000000000003</v>
      </c>
      <c r="B144" s="10">
        <f t="shared" si="7"/>
        <v>1</v>
      </c>
      <c r="C144" s="10">
        <f t="shared" si="8"/>
        <v>0</v>
      </c>
      <c r="D144" s="10">
        <f t="shared" si="9"/>
        <v>0</v>
      </c>
    </row>
    <row r="145" spans="1:4" ht="15">
      <c r="A145">
        <v>4.4191000000000003</v>
      </c>
      <c r="B145" s="10">
        <f t="shared" si="7"/>
        <v>0</v>
      </c>
      <c r="C145" s="10">
        <f t="shared" si="8"/>
        <v>0</v>
      </c>
      <c r="D145" s="10">
        <f t="shared" si="9"/>
        <v>1</v>
      </c>
    </row>
    <row r="146" spans="1:4" ht="15">
      <c r="A146">
        <v>4.4175000000000004</v>
      </c>
      <c r="B146" s="10">
        <f t="shared" si="7"/>
        <v>0</v>
      </c>
      <c r="C146" s="10">
        <f t="shared" si="8"/>
        <v>0</v>
      </c>
      <c r="D146" s="10">
        <f t="shared" si="9"/>
        <v>1</v>
      </c>
    </row>
    <row r="147" spans="1:4" ht="15">
      <c r="A147">
        <v>4.4257999999999997</v>
      </c>
      <c r="B147" s="10">
        <f t="shared" si="7"/>
        <v>1</v>
      </c>
      <c r="C147" s="10">
        <f t="shared" si="8"/>
        <v>0</v>
      </c>
      <c r="D147" s="10">
        <f t="shared" si="9"/>
        <v>0</v>
      </c>
    </row>
    <row r="148" spans="1:4" ht="15">
      <c r="A148">
        <v>4.4099000000000004</v>
      </c>
      <c r="B148" s="10">
        <f t="shared" si="7"/>
        <v>0</v>
      </c>
      <c r="C148" s="10">
        <f t="shared" si="8"/>
        <v>0</v>
      </c>
      <c r="D148" s="10">
        <f t="shared" si="9"/>
        <v>1</v>
      </c>
    </row>
    <row r="149" spans="1:4" ht="15">
      <c r="A149">
        <v>4.3765000000000001</v>
      </c>
      <c r="B149" s="10">
        <f t="shared" si="7"/>
        <v>0</v>
      </c>
      <c r="C149" s="10">
        <f t="shared" si="8"/>
        <v>0</v>
      </c>
      <c r="D149" s="10">
        <f t="shared" si="9"/>
        <v>1</v>
      </c>
    </row>
    <row r="150" spans="1:4" ht="15">
      <c r="A150">
        <v>4.3879000000000001</v>
      </c>
      <c r="B150" s="10">
        <f t="shared" si="7"/>
        <v>1</v>
      </c>
      <c r="C150" s="10">
        <f t="shared" si="8"/>
        <v>0</v>
      </c>
      <c r="D150" s="10">
        <f t="shared" si="9"/>
        <v>0</v>
      </c>
    </row>
    <row r="151" spans="1:4" ht="15">
      <c r="A151">
        <v>4.3521000000000001</v>
      </c>
      <c r="B151" s="10">
        <f t="shared" si="7"/>
        <v>0</v>
      </c>
      <c r="C151" s="10">
        <f t="shared" si="8"/>
        <v>0</v>
      </c>
      <c r="D151" s="10">
        <f t="shared" si="9"/>
        <v>1</v>
      </c>
    </row>
    <row r="152" spans="1:4" ht="15">
      <c r="A152">
        <v>4.3785999999999996</v>
      </c>
      <c r="B152" s="10">
        <f t="shared" si="7"/>
        <v>1</v>
      </c>
      <c r="C152" s="10">
        <f t="shared" si="8"/>
        <v>0</v>
      </c>
      <c r="D152" s="10">
        <f t="shared" si="9"/>
        <v>0</v>
      </c>
    </row>
    <row r="153" spans="1:4" ht="15">
      <c r="A153">
        <v>4.3628</v>
      </c>
      <c r="B153" s="10">
        <f t="shared" si="7"/>
        <v>0</v>
      </c>
      <c r="C153" s="10">
        <f t="shared" si="8"/>
        <v>0</v>
      </c>
      <c r="D153" s="10">
        <f t="shared" si="9"/>
        <v>1</v>
      </c>
    </row>
    <row r="154" spans="1:4" ht="15">
      <c r="A154">
        <v>4.3810000000000002</v>
      </c>
      <c r="B154" s="10">
        <f t="shared" si="7"/>
        <v>1</v>
      </c>
      <c r="C154" s="10">
        <f t="shared" si="8"/>
        <v>0</v>
      </c>
      <c r="D154" s="10">
        <f t="shared" si="9"/>
        <v>0</v>
      </c>
    </row>
    <row r="155" spans="1:4" ht="15">
      <c r="A155">
        <v>4.3710000000000004</v>
      </c>
      <c r="B155" s="10">
        <f t="shared" si="7"/>
        <v>0</v>
      </c>
      <c r="C155" s="10">
        <f t="shared" si="8"/>
        <v>0</v>
      </c>
      <c r="D155" s="10">
        <f t="shared" si="9"/>
        <v>1</v>
      </c>
    </row>
    <row r="156" spans="1:4" ht="15">
      <c r="A156">
        <v>4.3630000000000004</v>
      </c>
      <c r="B156" s="10">
        <f t="shared" si="7"/>
        <v>0</v>
      </c>
      <c r="C156" s="10">
        <f t="shared" si="8"/>
        <v>0</v>
      </c>
      <c r="D156" s="10">
        <f t="shared" si="9"/>
        <v>1</v>
      </c>
    </row>
    <row r="157" spans="1:4" ht="15">
      <c r="A157">
        <v>4.3639999999999999</v>
      </c>
      <c r="B157" s="10">
        <f t="shared" si="7"/>
        <v>1</v>
      </c>
      <c r="C157" s="10">
        <f t="shared" si="8"/>
        <v>0</v>
      </c>
      <c r="D157" s="10">
        <f t="shared" si="9"/>
        <v>0</v>
      </c>
    </row>
    <row r="158" spans="1:4" ht="15">
      <c r="A158">
        <v>4.3697999999999997</v>
      </c>
      <c r="B158" s="10">
        <f t="shared" si="7"/>
        <v>1</v>
      </c>
      <c r="C158" s="10">
        <f t="shared" si="8"/>
        <v>0</v>
      </c>
      <c r="D158" s="10">
        <f t="shared" si="9"/>
        <v>0</v>
      </c>
    </row>
    <row r="159" spans="1:4" ht="15">
      <c r="A159">
        <v>4.3720999999999997</v>
      </c>
      <c r="B159" s="10">
        <f t="shared" si="7"/>
        <v>1</v>
      </c>
      <c r="C159" s="10">
        <f t="shared" si="8"/>
        <v>0</v>
      </c>
      <c r="D159" s="10">
        <f t="shared" si="9"/>
        <v>0</v>
      </c>
    </row>
    <row r="160" spans="1:4" ht="15">
      <c r="A160">
        <v>4.3852000000000002</v>
      </c>
      <c r="B160" s="10">
        <f t="shared" si="7"/>
        <v>1</v>
      </c>
      <c r="C160" s="10">
        <f t="shared" si="8"/>
        <v>0</v>
      </c>
      <c r="D160" s="10">
        <f t="shared" si="9"/>
        <v>0</v>
      </c>
    </row>
    <row r="161" spans="1:4" ht="15">
      <c r="A161">
        <v>4.3700999999999999</v>
      </c>
      <c r="B161" s="10">
        <f t="shared" si="7"/>
        <v>0</v>
      </c>
      <c r="C161" s="10">
        <f t="shared" si="8"/>
        <v>0</v>
      </c>
      <c r="D161" s="10">
        <f t="shared" si="9"/>
        <v>1</v>
      </c>
    </row>
    <row r="162" spans="1:4" ht="15">
      <c r="A162">
        <v>4.3676000000000004</v>
      </c>
      <c r="B162" s="10">
        <f t="shared" si="7"/>
        <v>0</v>
      </c>
      <c r="C162" s="10">
        <f t="shared" si="8"/>
        <v>0</v>
      </c>
      <c r="D162" s="10">
        <f t="shared" si="9"/>
        <v>1</v>
      </c>
    </row>
    <row r="163" spans="1:4" ht="15">
      <c r="A163">
        <v>4.3716999999999997</v>
      </c>
      <c r="B163" s="10">
        <f t="shared" si="7"/>
        <v>1</v>
      </c>
      <c r="C163" s="10">
        <f t="shared" si="8"/>
        <v>0</v>
      </c>
      <c r="D163" s="10">
        <f t="shared" si="9"/>
        <v>0</v>
      </c>
    </row>
    <row r="164" spans="1:4" ht="15">
      <c r="A164">
        <v>4.3529999999999998</v>
      </c>
      <c r="B164" s="10">
        <f t="shared" si="7"/>
        <v>0</v>
      </c>
      <c r="C164" s="10">
        <f t="shared" si="8"/>
        <v>0</v>
      </c>
      <c r="D164" s="10">
        <f t="shared" si="9"/>
        <v>1</v>
      </c>
    </row>
    <row r="165" spans="1:4" ht="15">
      <c r="A165">
        <v>4.3684000000000003</v>
      </c>
      <c r="B165" s="10">
        <f t="shared" si="7"/>
        <v>1</v>
      </c>
      <c r="C165" s="10">
        <f t="shared" si="8"/>
        <v>0</v>
      </c>
      <c r="D165" s="10">
        <f t="shared" si="9"/>
        <v>0</v>
      </c>
    </row>
    <row r="166" spans="1:4" ht="15">
      <c r="A166">
        <v>4.3643000000000001</v>
      </c>
      <c r="B166" s="10">
        <f t="shared" si="7"/>
        <v>0</v>
      </c>
      <c r="C166" s="10">
        <f t="shared" si="8"/>
        <v>0</v>
      </c>
      <c r="D166" s="10">
        <f t="shared" si="9"/>
        <v>1</v>
      </c>
    </row>
    <row r="167" spans="1:4" ht="15">
      <c r="A167">
        <v>4.3644999999999996</v>
      </c>
      <c r="B167" s="10">
        <f t="shared" si="7"/>
        <v>1</v>
      </c>
      <c r="C167" s="10">
        <f t="shared" si="8"/>
        <v>0</v>
      </c>
      <c r="D167" s="10">
        <f t="shared" si="9"/>
        <v>0</v>
      </c>
    </row>
    <row r="168" spans="1:4" ht="15">
      <c r="A168">
        <v>4.3613999999999997</v>
      </c>
      <c r="B168" s="10">
        <f t="shared" si="7"/>
        <v>0</v>
      </c>
      <c r="C168" s="10">
        <f t="shared" si="8"/>
        <v>0</v>
      </c>
      <c r="D168" s="10">
        <f t="shared" si="9"/>
        <v>1</v>
      </c>
    </row>
    <row r="169" spans="1:4" ht="15">
      <c r="A169">
        <v>4.351</v>
      </c>
      <c r="B169" s="10">
        <f t="shared" si="7"/>
        <v>0</v>
      </c>
      <c r="C169" s="10">
        <f t="shared" si="8"/>
        <v>0</v>
      </c>
      <c r="D169" s="10">
        <f t="shared" si="9"/>
        <v>1</v>
      </c>
    </row>
    <row r="170" spans="1:4" ht="15">
      <c r="A170">
        <v>4.3587999999999996</v>
      </c>
      <c r="B170" s="10">
        <f t="shared" si="7"/>
        <v>1</v>
      </c>
      <c r="C170" s="10">
        <f t="shared" si="8"/>
        <v>0</v>
      </c>
      <c r="D170" s="10">
        <f t="shared" si="9"/>
        <v>0</v>
      </c>
    </row>
    <row r="171" spans="1:4" ht="15">
      <c r="A171">
        <v>4.3602999999999996</v>
      </c>
      <c r="B171" s="10">
        <f t="shared" si="7"/>
        <v>1</v>
      </c>
      <c r="C171" s="10">
        <f t="shared" si="8"/>
        <v>0</v>
      </c>
      <c r="D171" s="10">
        <f t="shared" si="9"/>
        <v>0</v>
      </c>
    </row>
    <row r="172" spans="1:4" ht="15">
      <c r="A172">
        <v>4.3507999999999996</v>
      </c>
      <c r="B172" s="10">
        <f t="shared" si="7"/>
        <v>0</v>
      </c>
      <c r="C172" s="10">
        <f t="shared" si="8"/>
        <v>0</v>
      </c>
      <c r="D172" s="10">
        <f t="shared" si="9"/>
        <v>1</v>
      </c>
    </row>
    <row r="173" spans="1:4" ht="15">
      <c r="A173">
        <v>4.3616999999999999</v>
      </c>
      <c r="B173" s="10">
        <f t="shared" si="7"/>
        <v>1</v>
      </c>
      <c r="C173" s="10">
        <f t="shared" si="8"/>
        <v>0</v>
      </c>
      <c r="D173" s="10">
        <f t="shared" si="9"/>
        <v>0</v>
      </c>
    </row>
    <row r="174" spans="1:4" ht="15">
      <c r="A174">
        <v>4.3623000000000003</v>
      </c>
      <c r="B174" s="10">
        <f t="shared" si="7"/>
        <v>1</v>
      </c>
      <c r="C174" s="10">
        <f t="shared" si="8"/>
        <v>0</v>
      </c>
      <c r="D174" s="10">
        <f t="shared" si="9"/>
        <v>0</v>
      </c>
    </row>
    <row r="175" spans="1:4" ht="15">
      <c r="A175">
        <v>4.4089999999999998</v>
      </c>
      <c r="B175" s="10">
        <f t="shared" si="7"/>
        <v>1</v>
      </c>
      <c r="C175" s="10">
        <f t="shared" si="8"/>
        <v>0</v>
      </c>
      <c r="D175" s="10">
        <f t="shared" si="9"/>
        <v>0</v>
      </c>
    </row>
    <row r="176" spans="1:4" ht="15">
      <c r="A176">
        <v>4.4314999999999998</v>
      </c>
      <c r="B176" s="10">
        <f t="shared" si="7"/>
        <v>1</v>
      </c>
      <c r="C176" s="10">
        <f t="shared" si="8"/>
        <v>0</v>
      </c>
      <c r="D176" s="10">
        <f t="shared" si="9"/>
        <v>0</v>
      </c>
    </row>
    <row r="177" spans="1:4" ht="15">
      <c r="A177">
        <v>4.4278000000000004</v>
      </c>
      <c r="B177" s="10">
        <f t="shared" si="7"/>
        <v>0</v>
      </c>
      <c r="C177" s="10">
        <f t="shared" si="8"/>
        <v>0</v>
      </c>
      <c r="D177" s="10">
        <f t="shared" si="9"/>
        <v>1</v>
      </c>
    </row>
    <row r="178" spans="1:4" ht="15">
      <c r="A178">
        <v>4.4391999999999996</v>
      </c>
      <c r="B178" s="10">
        <f t="shared" si="7"/>
        <v>1</v>
      </c>
      <c r="C178" s="10">
        <f t="shared" si="8"/>
        <v>0</v>
      </c>
      <c r="D178" s="10">
        <f t="shared" si="9"/>
        <v>0</v>
      </c>
    </row>
    <row r="179" spans="1:4" ht="15">
      <c r="A179">
        <v>4.4333999999999998</v>
      </c>
      <c r="B179" s="10">
        <f t="shared" si="7"/>
        <v>0</v>
      </c>
      <c r="C179" s="10">
        <f t="shared" si="8"/>
        <v>0</v>
      </c>
      <c r="D179" s="10">
        <f t="shared" si="9"/>
        <v>1</v>
      </c>
    </row>
    <row r="180" spans="1:4" ht="15">
      <c r="A180">
        <v>4.4356999999999998</v>
      </c>
      <c r="B180" s="10">
        <f t="shared" si="7"/>
        <v>1</v>
      </c>
      <c r="C180" s="10">
        <f t="shared" si="8"/>
        <v>0</v>
      </c>
      <c r="D180" s="10">
        <f t="shared" si="9"/>
        <v>0</v>
      </c>
    </row>
    <row r="181" spans="1:4" ht="15">
      <c r="A181">
        <v>4.4402999999999997</v>
      </c>
      <c r="B181" s="10">
        <f t="shared" si="7"/>
        <v>1</v>
      </c>
      <c r="C181" s="10">
        <f t="shared" si="8"/>
        <v>0</v>
      </c>
      <c r="D181" s="10">
        <f t="shared" si="9"/>
        <v>0</v>
      </c>
    </row>
    <row r="182" spans="1:4" ht="15">
      <c r="A182">
        <v>4.4766000000000004</v>
      </c>
      <c r="B182" s="10">
        <f t="shared" si="7"/>
        <v>1</v>
      </c>
      <c r="C182" s="10">
        <f t="shared" si="8"/>
        <v>0</v>
      </c>
      <c r="D182" s="10">
        <f t="shared" si="9"/>
        <v>0</v>
      </c>
    </row>
    <row r="183" spans="1:4" ht="15">
      <c r="A183">
        <v>4.5148000000000001</v>
      </c>
      <c r="B183" s="10">
        <f t="shared" si="7"/>
        <v>1</v>
      </c>
      <c r="C183" s="10">
        <f t="shared" si="8"/>
        <v>0</v>
      </c>
      <c r="D183" s="10">
        <f t="shared" si="9"/>
        <v>0</v>
      </c>
    </row>
    <row r="184" spans="1:4" ht="15">
      <c r="A184">
        <v>4.5326000000000004</v>
      </c>
      <c r="B184" s="10">
        <f t="shared" si="7"/>
        <v>1</v>
      </c>
      <c r="C184" s="10">
        <f t="shared" si="8"/>
        <v>0</v>
      </c>
      <c r="D184" s="10">
        <f t="shared" si="9"/>
        <v>0</v>
      </c>
    </row>
    <row r="185" spans="1:4" ht="15">
      <c r="A185">
        <v>4.4995000000000003</v>
      </c>
      <c r="B185" s="10">
        <f t="shared" si="7"/>
        <v>0</v>
      </c>
      <c r="C185" s="10">
        <f t="shared" si="8"/>
        <v>0</v>
      </c>
      <c r="D185" s="10">
        <f t="shared" si="9"/>
        <v>1</v>
      </c>
    </row>
    <row r="186" spans="1:4" ht="15">
      <c r="A186">
        <v>4.5179999999999998</v>
      </c>
      <c r="B186" s="10">
        <f t="shared" si="7"/>
        <v>1</v>
      </c>
      <c r="C186" s="10">
        <f t="shared" si="8"/>
        <v>0</v>
      </c>
      <c r="D186" s="10">
        <f t="shared" si="9"/>
        <v>0</v>
      </c>
    </row>
    <row r="187" spans="1:4" ht="15">
      <c r="A187">
        <v>4.4976000000000003</v>
      </c>
      <c r="B187" s="10">
        <f t="shared" si="7"/>
        <v>0</v>
      </c>
      <c r="C187" s="10">
        <f t="shared" si="8"/>
        <v>0</v>
      </c>
      <c r="D187" s="10">
        <f t="shared" si="9"/>
        <v>1</v>
      </c>
    </row>
    <row r="188" spans="1:4" ht="15">
      <c r="A188">
        <v>4.4917999999999996</v>
      </c>
      <c r="B188" s="10">
        <f t="shared" si="7"/>
        <v>0</v>
      </c>
      <c r="C188" s="10">
        <f t="shared" si="8"/>
        <v>0</v>
      </c>
      <c r="D188" s="10">
        <f t="shared" si="9"/>
        <v>1</v>
      </c>
    </row>
    <row r="189" spans="1:4" ht="15">
      <c r="A189">
        <v>4.5067000000000004</v>
      </c>
      <c r="B189" s="10">
        <f t="shared" si="7"/>
        <v>1</v>
      </c>
      <c r="C189" s="10">
        <f t="shared" si="8"/>
        <v>0</v>
      </c>
      <c r="D189" s="10">
        <f t="shared" si="9"/>
        <v>0</v>
      </c>
    </row>
    <row r="190" spans="1:4" ht="15">
      <c r="A190">
        <v>4.5450999999999997</v>
      </c>
      <c r="B190" s="10">
        <f t="shared" si="7"/>
        <v>1</v>
      </c>
      <c r="C190" s="10">
        <f t="shared" si="8"/>
        <v>0</v>
      </c>
      <c r="D190" s="10">
        <f t="shared" si="9"/>
        <v>0</v>
      </c>
    </row>
    <row r="191" spans="1:4" ht="15">
      <c r="A191">
        <v>4.5503999999999998</v>
      </c>
      <c r="B191" s="10">
        <f t="shared" si="7"/>
        <v>1</v>
      </c>
      <c r="C191" s="10">
        <f t="shared" si="8"/>
        <v>0</v>
      </c>
      <c r="D191" s="10">
        <f t="shared" si="9"/>
        <v>0</v>
      </c>
    </row>
    <row r="192" spans="1:4" ht="15">
      <c r="A192">
        <v>4.6435000000000004</v>
      </c>
      <c r="B192" s="10">
        <f t="shared" si="7"/>
        <v>1</v>
      </c>
      <c r="C192" s="10">
        <f t="shared" si="8"/>
        <v>0</v>
      </c>
      <c r="D192" s="10">
        <f t="shared" si="9"/>
        <v>0</v>
      </c>
    </row>
    <row r="193" spans="1:4" ht="15">
      <c r="A193">
        <v>4.5685000000000002</v>
      </c>
      <c r="B193" s="10">
        <f t="shared" si="7"/>
        <v>0</v>
      </c>
      <c r="C193" s="10">
        <f t="shared" si="8"/>
        <v>0</v>
      </c>
      <c r="D193" s="10">
        <f t="shared" si="9"/>
        <v>1</v>
      </c>
    </row>
    <row r="194" spans="1:4" ht="15">
      <c r="A194">
        <v>4.5732999999999997</v>
      </c>
      <c r="B194" s="10">
        <f t="shared" si="7"/>
        <v>1</v>
      </c>
      <c r="C194" s="10">
        <f t="shared" si="8"/>
        <v>0</v>
      </c>
      <c r="D194" s="10">
        <f t="shared" si="9"/>
        <v>0</v>
      </c>
    </row>
    <row r="195" spans="1:4" ht="15">
      <c r="A195">
        <v>4.5467000000000004</v>
      </c>
      <c r="B195" s="10">
        <f t="shared" si="7"/>
        <v>0</v>
      </c>
      <c r="C195" s="10">
        <f t="shared" si="8"/>
        <v>0</v>
      </c>
      <c r="D195" s="10">
        <f t="shared" si="9"/>
        <v>1</v>
      </c>
    </row>
    <row r="196" spans="1:4" ht="15">
      <c r="A196">
        <v>4.5372000000000003</v>
      </c>
      <c r="B196" s="10">
        <f t="shared" ref="B196:B259" si="10">IF(A196&gt;A195,1,0)</f>
        <v>0</v>
      </c>
      <c r="C196" s="10">
        <f t="shared" ref="C196:C259" si="11">IF(A196=A195,1,0)</f>
        <v>0</v>
      </c>
      <c r="D196" s="10">
        <f t="shared" ref="D196:D259" si="12">IF(A196&lt;A195,1,0)</f>
        <v>1</v>
      </c>
    </row>
    <row r="197" spans="1:4" ht="15">
      <c r="A197">
        <v>4.5624000000000002</v>
      </c>
      <c r="B197" s="10">
        <f t="shared" si="10"/>
        <v>1</v>
      </c>
      <c r="C197" s="10">
        <f t="shared" si="11"/>
        <v>0</v>
      </c>
      <c r="D197" s="10">
        <f t="shared" si="12"/>
        <v>0</v>
      </c>
    </row>
    <row r="198" spans="1:4" ht="15">
      <c r="A198">
        <v>4.5522999999999998</v>
      </c>
      <c r="B198" s="10">
        <f t="shared" si="10"/>
        <v>0</v>
      </c>
      <c r="C198" s="10">
        <f t="shared" si="11"/>
        <v>0</v>
      </c>
      <c r="D198" s="10">
        <f t="shared" si="12"/>
        <v>1</v>
      </c>
    </row>
    <row r="199" spans="1:4" ht="15">
      <c r="A199">
        <v>4.5107999999999997</v>
      </c>
      <c r="B199" s="10">
        <f t="shared" si="10"/>
        <v>0</v>
      </c>
      <c r="C199" s="10">
        <f t="shared" si="11"/>
        <v>0</v>
      </c>
      <c r="D199" s="10">
        <f t="shared" si="12"/>
        <v>1</v>
      </c>
    </row>
    <row r="200" spans="1:4" ht="15">
      <c r="A200">
        <v>4.5343</v>
      </c>
      <c r="B200" s="10">
        <f t="shared" si="10"/>
        <v>1</v>
      </c>
      <c r="C200" s="10">
        <f t="shared" si="11"/>
        <v>0</v>
      </c>
      <c r="D200" s="10">
        <f t="shared" si="12"/>
        <v>0</v>
      </c>
    </row>
    <row r="201" spans="1:4" ht="15">
      <c r="A201">
        <v>4.5084</v>
      </c>
      <c r="B201" s="10">
        <f t="shared" si="10"/>
        <v>0</v>
      </c>
      <c r="C201" s="10">
        <f t="shared" si="11"/>
        <v>0</v>
      </c>
      <c r="D201" s="10">
        <f t="shared" si="12"/>
        <v>1</v>
      </c>
    </row>
    <row r="202" spans="1:4" ht="15">
      <c r="A202">
        <v>4.5258000000000003</v>
      </c>
      <c r="B202" s="10">
        <f t="shared" si="10"/>
        <v>1</v>
      </c>
      <c r="C202" s="10">
        <f t="shared" si="11"/>
        <v>0</v>
      </c>
      <c r="D202" s="10">
        <f t="shared" si="12"/>
        <v>0</v>
      </c>
    </row>
    <row r="203" spans="1:4" ht="15">
      <c r="A203">
        <v>4.5591999999999997</v>
      </c>
      <c r="B203" s="10">
        <f t="shared" si="10"/>
        <v>1</v>
      </c>
      <c r="C203" s="10">
        <f t="shared" si="11"/>
        <v>0</v>
      </c>
      <c r="D203" s="10">
        <f t="shared" si="12"/>
        <v>0</v>
      </c>
    </row>
    <row r="204" spans="1:4" ht="15">
      <c r="A204">
        <v>4.6056999999999997</v>
      </c>
      <c r="B204" s="10">
        <f t="shared" si="10"/>
        <v>1</v>
      </c>
      <c r="C204" s="10">
        <f t="shared" si="11"/>
        <v>0</v>
      </c>
      <c r="D204" s="10">
        <f t="shared" si="12"/>
        <v>0</v>
      </c>
    </row>
    <row r="205" spans="1:4" ht="15">
      <c r="A205">
        <v>4.6021000000000001</v>
      </c>
      <c r="B205" s="10">
        <f t="shared" si="10"/>
        <v>0</v>
      </c>
      <c r="C205" s="10">
        <f t="shared" si="11"/>
        <v>0</v>
      </c>
      <c r="D205" s="10">
        <f t="shared" si="12"/>
        <v>1</v>
      </c>
    </row>
    <row r="206" spans="1:4" ht="15">
      <c r="A206">
        <v>4.6155999999999997</v>
      </c>
      <c r="B206" s="10">
        <f t="shared" si="10"/>
        <v>1</v>
      </c>
      <c r="C206" s="10">
        <f t="shared" si="11"/>
        <v>0</v>
      </c>
      <c r="D206" s="10">
        <f t="shared" si="12"/>
        <v>0</v>
      </c>
    </row>
    <row r="207" spans="1:4" ht="15">
      <c r="A207">
        <v>4.5913000000000004</v>
      </c>
      <c r="B207" s="10">
        <f t="shared" si="10"/>
        <v>0</v>
      </c>
      <c r="C207" s="10">
        <f t="shared" si="11"/>
        <v>0</v>
      </c>
      <c r="D207" s="10">
        <f t="shared" si="12"/>
        <v>1</v>
      </c>
    </row>
    <row r="208" spans="1:4" ht="15">
      <c r="A208">
        <v>4.6127000000000002</v>
      </c>
      <c r="B208" s="10">
        <f t="shared" si="10"/>
        <v>1</v>
      </c>
      <c r="C208" s="10">
        <f t="shared" si="11"/>
        <v>0</v>
      </c>
      <c r="D208" s="10">
        <f t="shared" si="12"/>
        <v>0</v>
      </c>
    </row>
    <row r="209" spans="1:4" ht="15">
      <c r="A209">
        <v>4.6468999999999996</v>
      </c>
      <c r="B209" s="10">
        <f t="shared" si="10"/>
        <v>1</v>
      </c>
      <c r="C209" s="10">
        <f t="shared" si="11"/>
        <v>0</v>
      </c>
      <c r="D209" s="10">
        <f t="shared" si="12"/>
        <v>0</v>
      </c>
    </row>
    <row r="210" spans="1:4" ht="15">
      <c r="A210">
        <v>4.6486999999999998</v>
      </c>
      <c r="B210" s="10">
        <f t="shared" si="10"/>
        <v>1</v>
      </c>
      <c r="C210" s="10">
        <f t="shared" si="11"/>
        <v>0</v>
      </c>
      <c r="D210" s="10">
        <f t="shared" si="12"/>
        <v>0</v>
      </c>
    </row>
    <row r="211" spans="1:4" ht="15">
      <c r="A211">
        <v>4.6595000000000004</v>
      </c>
      <c r="B211" s="10">
        <f t="shared" si="10"/>
        <v>1</v>
      </c>
      <c r="C211" s="10">
        <f t="shared" si="11"/>
        <v>0</v>
      </c>
      <c r="D211" s="10">
        <f t="shared" si="12"/>
        <v>0</v>
      </c>
    </row>
    <row r="212" spans="1:4" ht="15">
      <c r="A212">
        <v>4.6577000000000002</v>
      </c>
      <c r="B212" s="10">
        <f t="shared" si="10"/>
        <v>0</v>
      </c>
      <c r="C212" s="10">
        <f t="shared" si="11"/>
        <v>0</v>
      </c>
      <c r="D212" s="10">
        <f t="shared" si="12"/>
        <v>1</v>
      </c>
    </row>
    <row r="213" spans="1:4" ht="15">
      <c r="A213">
        <v>4.6517999999999997</v>
      </c>
      <c r="B213" s="10">
        <f t="shared" si="10"/>
        <v>0</v>
      </c>
      <c r="C213" s="10">
        <f t="shared" si="11"/>
        <v>0</v>
      </c>
      <c r="D213" s="10">
        <f t="shared" si="12"/>
        <v>1</v>
      </c>
    </row>
    <row r="214" spans="1:4" ht="15">
      <c r="A214">
        <v>4.6571999999999996</v>
      </c>
      <c r="B214" s="10">
        <f t="shared" si="10"/>
        <v>1</v>
      </c>
      <c r="C214" s="10">
        <f t="shared" si="11"/>
        <v>0</v>
      </c>
      <c r="D214" s="10">
        <f t="shared" si="12"/>
        <v>0</v>
      </c>
    </row>
    <row r="215" spans="1:4" ht="15">
      <c r="A215">
        <v>4.6825999999999999</v>
      </c>
      <c r="B215" s="10">
        <f t="shared" si="10"/>
        <v>1</v>
      </c>
      <c r="C215" s="10">
        <f t="shared" si="11"/>
        <v>0</v>
      </c>
      <c r="D215" s="10">
        <f t="shared" si="12"/>
        <v>0</v>
      </c>
    </row>
    <row r="216" spans="1:4" ht="15">
      <c r="A216">
        <v>4.6566000000000001</v>
      </c>
      <c r="B216" s="10">
        <f t="shared" si="10"/>
        <v>0</v>
      </c>
      <c r="C216" s="10">
        <f t="shared" si="11"/>
        <v>0</v>
      </c>
      <c r="D216" s="10">
        <f t="shared" si="12"/>
        <v>1</v>
      </c>
    </row>
    <row r="217" spans="1:4" ht="15">
      <c r="A217">
        <v>4.6249000000000002</v>
      </c>
      <c r="B217" s="10">
        <f t="shared" si="10"/>
        <v>0</v>
      </c>
      <c r="C217" s="10">
        <f t="shared" si="11"/>
        <v>0</v>
      </c>
      <c r="D217" s="10">
        <f t="shared" si="12"/>
        <v>1</v>
      </c>
    </row>
    <row r="218" spans="1:4" ht="15">
      <c r="A218">
        <v>4.5811999999999999</v>
      </c>
      <c r="B218" s="10">
        <f t="shared" si="10"/>
        <v>0</v>
      </c>
      <c r="C218" s="10">
        <f t="shared" si="11"/>
        <v>0</v>
      </c>
      <c r="D218" s="10">
        <f t="shared" si="12"/>
        <v>1</v>
      </c>
    </row>
    <row r="219" spans="1:4" ht="15">
      <c r="A219">
        <v>4.6067999999999998</v>
      </c>
      <c r="B219" s="10">
        <f t="shared" si="10"/>
        <v>1</v>
      </c>
      <c r="C219" s="10">
        <f t="shared" si="11"/>
        <v>0</v>
      </c>
      <c r="D219" s="10">
        <f t="shared" si="12"/>
        <v>0</v>
      </c>
    </row>
    <row r="220" spans="1:4" ht="15">
      <c r="A220">
        <v>4.5834999999999999</v>
      </c>
      <c r="B220" s="10">
        <f t="shared" si="10"/>
        <v>0</v>
      </c>
      <c r="C220" s="10">
        <f t="shared" si="11"/>
        <v>0</v>
      </c>
      <c r="D220" s="10">
        <f t="shared" si="12"/>
        <v>1</v>
      </c>
    </row>
    <row r="221" spans="1:4" ht="15">
      <c r="A221">
        <v>4.5872999999999999</v>
      </c>
      <c r="B221" s="10">
        <f t="shared" si="10"/>
        <v>1</v>
      </c>
      <c r="C221" s="10">
        <f t="shared" si="11"/>
        <v>0</v>
      </c>
      <c r="D221" s="10">
        <f t="shared" si="12"/>
        <v>0</v>
      </c>
    </row>
    <row r="222" spans="1:4" ht="15">
      <c r="A222">
        <v>4.5891999999999999</v>
      </c>
      <c r="B222" s="10">
        <f t="shared" si="10"/>
        <v>1</v>
      </c>
      <c r="C222" s="10">
        <f t="shared" si="11"/>
        <v>0</v>
      </c>
      <c r="D222" s="10">
        <f t="shared" si="12"/>
        <v>0</v>
      </c>
    </row>
    <row r="223" spans="1:4" ht="15">
      <c r="A223">
        <v>4.5831999999999997</v>
      </c>
      <c r="B223" s="10">
        <f t="shared" si="10"/>
        <v>0</v>
      </c>
      <c r="C223" s="10">
        <f t="shared" si="11"/>
        <v>0</v>
      </c>
      <c r="D223" s="10">
        <f t="shared" si="12"/>
        <v>1</v>
      </c>
    </row>
    <row r="224" spans="1:4" ht="15">
      <c r="A224">
        <v>4.5726000000000004</v>
      </c>
      <c r="B224" s="10">
        <f t="shared" si="10"/>
        <v>0</v>
      </c>
      <c r="C224" s="10">
        <f t="shared" si="11"/>
        <v>0</v>
      </c>
      <c r="D224" s="10">
        <f t="shared" si="12"/>
        <v>1</v>
      </c>
    </row>
    <row r="225" spans="1:4" ht="15">
      <c r="A225">
        <v>4.5747999999999998</v>
      </c>
      <c r="B225" s="10">
        <f t="shared" si="10"/>
        <v>1</v>
      </c>
      <c r="C225" s="10">
        <f t="shared" si="11"/>
        <v>0</v>
      </c>
      <c r="D225" s="10">
        <f t="shared" si="12"/>
        <v>0</v>
      </c>
    </row>
    <row r="226" spans="1:4" ht="15">
      <c r="A226">
        <v>4.5869</v>
      </c>
      <c r="B226" s="10">
        <f t="shared" si="10"/>
        <v>1</v>
      </c>
      <c r="C226" s="10">
        <f t="shared" si="11"/>
        <v>0</v>
      </c>
      <c r="D226" s="10">
        <f t="shared" si="12"/>
        <v>0</v>
      </c>
    </row>
    <row r="227" spans="1:4" ht="15">
      <c r="A227">
        <v>4.6143000000000001</v>
      </c>
      <c r="B227" s="10">
        <f t="shared" si="10"/>
        <v>1</v>
      </c>
      <c r="C227" s="10">
        <f t="shared" si="11"/>
        <v>0</v>
      </c>
      <c r="D227" s="10">
        <f t="shared" si="12"/>
        <v>0</v>
      </c>
    </row>
    <row r="228" spans="1:4" ht="15">
      <c r="A228">
        <v>4.6223000000000001</v>
      </c>
      <c r="B228" s="10">
        <f t="shared" si="10"/>
        <v>1</v>
      </c>
      <c r="C228" s="10">
        <f t="shared" si="11"/>
        <v>0</v>
      </c>
      <c r="D228" s="10">
        <f t="shared" si="12"/>
        <v>0</v>
      </c>
    </row>
    <row r="229" spans="1:4" ht="15">
      <c r="A229">
        <v>4.6513999999999998</v>
      </c>
      <c r="B229" s="10">
        <f t="shared" si="10"/>
        <v>1</v>
      </c>
      <c r="C229" s="10">
        <f t="shared" si="11"/>
        <v>0</v>
      </c>
      <c r="D229" s="10">
        <f t="shared" si="12"/>
        <v>0</v>
      </c>
    </row>
    <row r="230" spans="1:4" ht="15">
      <c r="A230">
        <v>4.6516000000000002</v>
      </c>
      <c r="B230" s="10">
        <f t="shared" si="10"/>
        <v>1</v>
      </c>
      <c r="C230" s="10">
        <f t="shared" si="11"/>
        <v>0</v>
      </c>
      <c r="D230" s="10">
        <f t="shared" si="12"/>
        <v>0</v>
      </c>
    </row>
    <row r="231" spans="1:4" ht="15">
      <c r="A231">
        <v>4.6467999999999998</v>
      </c>
      <c r="B231" s="10">
        <f t="shared" si="10"/>
        <v>0</v>
      </c>
      <c r="C231" s="10">
        <f t="shared" si="11"/>
        <v>0</v>
      </c>
      <c r="D231" s="10">
        <f t="shared" si="12"/>
        <v>1</v>
      </c>
    </row>
    <row r="232" spans="1:4" ht="15">
      <c r="A232">
        <v>4.6567999999999996</v>
      </c>
      <c r="B232" s="10">
        <f t="shared" si="10"/>
        <v>1</v>
      </c>
      <c r="C232" s="10">
        <f t="shared" si="11"/>
        <v>0</v>
      </c>
      <c r="D232" s="10">
        <f t="shared" si="12"/>
        <v>0</v>
      </c>
    </row>
    <row r="233" spans="1:4" ht="15">
      <c r="A233">
        <v>4.6661999999999999</v>
      </c>
      <c r="B233" s="10">
        <f t="shared" si="10"/>
        <v>1</v>
      </c>
      <c r="C233" s="10">
        <f t="shared" si="11"/>
        <v>0</v>
      </c>
      <c r="D233" s="10">
        <f t="shared" si="12"/>
        <v>0</v>
      </c>
    </row>
    <row r="234" spans="1:4" ht="15">
      <c r="A234">
        <v>4.7126999999999999</v>
      </c>
      <c r="B234" s="10">
        <f t="shared" si="10"/>
        <v>1</v>
      </c>
      <c r="C234" s="10">
        <f t="shared" si="11"/>
        <v>0</v>
      </c>
      <c r="D234" s="10">
        <f t="shared" si="12"/>
        <v>0</v>
      </c>
    </row>
    <row r="235" spans="1:4" ht="15">
      <c r="A235">
        <v>4.6494</v>
      </c>
      <c r="B235" s="10">
        <f t="shared" si="10"/>
        <v>0</v>
      </c>
      <c r="C235" s="10">
        <f t="shared" si="11"/>
        <v>0</v>
      </c>
      <c r="D235" s="10">
        <f t="shared" si="12"/>
        <v>1</v>
      </c>
    </row>
    <row r="236" spans="1:4" ht="15">
      <c r="A236">
        <v>4.6692</v>
      </c>
      <c r="B236" s="10">
        <f t="shared" si="10"/>
        <v>1</v>
      </c>
      <c r="C236" s="10">
        <f t="shared" si="11"/>
        <v>0</v>
      </c>
      <c r="D236" s="10">
        <f t="shared" si="12"/>
        <v>0</v>
      </c>
    </row>
    <row r="237" spans="1:4" ht="15">
      <c r="A237">
        <v>4.6635999999999997</v>
      </c>
      <c r="B237" s="10">
        <f t="shared" si="10"/>
        <v>0</v>
      </c>
      <c r="C237" s="10">
        <f t="shared" si="11"/>
        <v>0</v>
      </c>
      <c r="D237" s="10">
        <f t="shared" si="12"/>
        <v>1</v>
      </c>
    </row>
    <row r="238" spans="1:4" ht="15">
      <c r="A238">
        <v>4.6337000000000002</v>
      </c>
      <c r="B238" s="10">
        <f t="shared" si="10"/>
        <v>0</v>
      </c>
      <c r="C238" s="10">
        <f t="shared" si="11"/>
        <v>0</v>
      </c>
      <c r="D238" s="10">
        <f t="shared" si="12"/>
        <v>1</v>
      </c>
    </row>
    <row r="239" spans="1:4" ht="15">
      <c r="A239">
        <v>4.6318000000000001</v>
      </c>
      <c r="B239" s="10">
        <f t="shared" si="10"/>
        <v>0</v>
      </c>
      <c r="C239" s="10">
        <f t="shared" si="11"/>
        <v>0</v>
      </c>
      <c r="D239" s="10">
        <f t="shared" si="12"/>
        <v>1</v>
      </c>
    </row>
    <row r="240" spans="1:4" ht="15">
      <c r="A240">
        <v>4.6517999999999997</v>
      </c>
      <c r="B240" s="10">
        <f t="shared" si="10"/>
        <v>1</v>
      </c>
      <c r="C240" s="10">
        <f t="shared" si="11"/>
        <v>0</v>
      </c>
      <c r="D240" s="10">
        <f t="shared" si="12"/>
        <v>0</v>
      </c>
    </row>
    <row r="241" spans="1:4" ht="15">
      <c r="A241">
        <v>4.6707999999999998</v>
      </c>
      <c r="B241" s="10">
        <f t="shared" si="10"/>
        <v>1</v>
      </c>
      <c r="C241" s="10">
        <f t="shared" si="11"/>
        <v>0</v>
      </c>
      <c r="D241" s="10">
        <f t="shared" si="12"/>
        <v>0</v>
      </c>
    </row>
    <row r="242" spans="1:4" ht="15">
      <c r="A242">
        <v>4.6528999999999998</v>
      </c>
      <c r="B242" s="10">
        <f t="shared" si="10"/>
        <v>0</v>
      </c>
      <c r="C242" s="10">
        <f t="shared" si="11"/>
        <v>0</v>
      </c>
      <c r="D242" s="10">
        <f t="shared" si="12"/>
        <v>1</v>
      </c>
    </row>
    <row r="243" spans="1:4" ht="15">
      <c r="A243">
        <v>4.6464999999999996</v>
      </c>
      <c r="B243" s="10">
        <f t="shared" si="10"/>
        <v>0</v>
      </c>
      <c r="C243" s="10">
        <f t="shared" si="11"/>
        <v>0</v>
      </c>
      <c r="D243" s="10">
        <f t="shared" si="12"/>
        <v>1</v>
      </c>
    </row>
    <row r="244" spans="1:4" ht="15">
      <c r="A244">
        <v>4.6573000000000002</v>
      </c>
      <c r="B244" s="10">
        <f t="shared" si="10"/>
        <v>1</v>
      </c>
      <c r="C244" s="10">
        <f t="shared" si="11"/>
        <v>0</v>
      </c>
      <c r="D244" s="10">
        <f t="shared" si="12"/>
        <v>0</v>
      </c>
    </row>
    <row r="245" spans="1:4" ht="15">
      <c r="A245">
        <v>4.6565000000000003</v>
      </c>
      <c r="B245" s="10">
        <f t="shared" si="10"/>
        <v>0</v>
      </c>
      <c r="C245" s="10">
        <f t="shared" si="11"/>
        <v>0</v>
      </c>
      <c r="D245" s="10">
        <f t="shared" si="12"/>
        <v>1</v>
      </c>
    </row>
    <row r="246" spans="1:4" ht="15">
      <c r="A246">
        <v>4.6344000000000003</v>
      </c>
      <c r="B246" s="10">
        <f t="shared" si="10"/>
        <v>0</v>
      </c>
      <c r="C246" s="10">
        <f t="shared" si="11"/>
        <v>0</v>
      </c>
      <c r="D246" s="10">
        <f t="shared" si="12"/>
        <v>1</v>
      </c>
    </row>
    <row r="247" spans="1:4" ht="15">
      <c r="A247">
        <v>4.6349999999999998</v>
      </c>
      <c r="B247" s="10">
        <f t="shared" si="10"/>
        <v>1</v>
      </c>
      <c r="C247" s="10">
        <f t="shared" si="11"/>
        <v>0</v>
      </c>
      <c r="D247" s="10">
        <f t="shared" si="12"/>
        <v>0</v>
      </c>
    </row>
    <row r="248" spans="1:4" ht="15">
      <c r="A248">
        <v>4.6566000000000001</v>
      </c>
      <c r="B248" s="10">
        <f t="shared" si="10"/>
        <v>1</v>
      </c>
      <c r="C248" s="10">
        <f t="shared" si="11"/>
        <v>0</v>
      </c>
      <c r="D248" s="10">
        <f t="shared" si="12"/>
        <v>0</v>
      </c>
    </row>
    <row r="249" spans="1:4" ht="15">
      <c r="A249">
        <v>4.6478999999999999</v>
      </c>
      <c r="B249" s="10">
        <f t="shared" si="10"/>
        <v>0</v>
      </c>
      <c r="C249" s="10">
        <f t="shared" si="11"/>
        <v>0</v>
      </c>
      <c r="D249" s="10">
        <f t="shared" si="12"/>
        <v>1</v>
      </c>
    </row>
    <row r="250" spans="1:4" ht="15">
      <c r="A250">
        <v>4.6477000000000004</v>
      </c>
      <c r="B250" s="10">
        <f t="shared" si="10"/>
        <v>0</v>
      </c>
      <c r="C250" s="10">
        <f t="shared" si="11"/>
        <v>0</v>
      </c>
      <c r="D250" s="10">
        <f t="shared" si="12"/>
        <v>1</v>
      </c>
    </row>
    <row r="251" spans="1:4" ht="15">
      <c r="A251">
        <v>4.6482999999999999</v>
      </c>
      <c r="B251" s="10">
        <f t="shared" si="10"/>
        <v>1</v>
      </c>
      <c r="C251" s="10">
        <f t="shared" si="11"/>
        <v>0</v>
      </c>
      <c r="D251" s="10">
        <f t="shared" si="12"/>
        <v>0</v>
      </c>
    </row>
    <row r="252" spans="1:4" ht="15">
      <c r="A252">
        <v>4.6559999999999997</v>
      </c>
      <c r="B252" s="10">
        <f t="shared" si="10"/>
        <v>1</v>
      </c>
      <c r="C252" s="10">
        <f t="shared" si="11"/>
        <v>0</v>
      </c>
      <c r="D252" s="10">
        <f t="shared" si="12"/>
        <v>0</v>
      </c>
    </row>
    <row r="253" spans="1:4" ht="15">
      <c r="A253">
        <v>4.6699000000000002</v>
      </c>
      <c r="B253" s="10">
        <f t="shared" si="10"/>
        <v>1</v>
      </c>
      <c r="C253" s="10">
        <f t="shared" si="11"/>
        <v>0</v>
      </c>
      <c r="D253" s="10">
        <f t="shared" si="12"/>
        <v>0</v>
      </c>
    </row>
    <row r="254" spans="1:4" ht="15">
      <c r="A254">
        <v>4.7007000000000003</v>
      </c>
      <c r="B254" s="10">
        <f t="shared" si="10"/>
        <v>1</v>
      </c>
      <c r="C254" s="10">
        <f t="shared" si="11"/>
        <v>0</v>
      </c>
      <c r="D254" s="10">
        <f t="shared" si="12"/>
        <v>0</v>
      </c>
    </row>
    <row r="255" spans="1:4" ht="15">
      <c r="A255">
        <v>4.7169999999999996</v>
      </c>
      <c r="B255" s="10">
        <f t="shared" si="10"/>
        <v>1</v>
      </c>
      <c r="C255" s="10">
        <f t="shared" si="11"/>
        <v>0</v>
      </c>
      <c r="D255" s="10">
        <f t="shared" si="12"/>
        <v>0</v>
      </c>
    </row>
    <row r="256" spans="1:4" ht="15">
      <c r="A256">
        <v>4.7169999999999996</v>
      </c>
      <c r="B256" s="10">
        <f t="shared" si="10"/>
        <v>0</v>
      </c>
      <c r="C256" s="10">
        <f t="shared" si="11"/>
        <v>1</v>
      </c>
      <c r="D256" s="10">
        <f t="shared" si="12"/>
        <v>0</v>
      </c>
    </row>
    <row r="257" spans="1:4" ht="15">
      <c r="A257">
        <v>4.7088999999999999</v>
      </c>
      <c r="B257" s="10">
        <f t="shared" si="10"/>
        <v>0</v>
      </c>
      <c r="C257" s="10">
        <f t="shared" si="11"/>
        <v>0</v>
      </c>
      <c r="D257" s="10">
        <f t="shared" si="12"/>
        <v>1</v>
      </c>
    </row>
    <row r="258" spans="1:4" ht="15">
      <c r="A258">
        <v>4.6904000000000003</v>
      </c>
      <c r="B258" s="10">
        <f t="shared" si="10"/>
        <v>0</v>
      </c>
      <c r="C258" s="10">
        <f t="shared" si="11"/>
        <v>0</v>
      </c>
      <c r="D258" s="10">
        <f t="shared" si="12"/>
        <v>1</v>
      </c>
    </row>
    <row r="259" spans="1:4" ht="15">
      <c r="A259">
        <v>4.6703999999999999</v>
      </c>
      <c r="B259" s="10">
        <f t="shared" si="10"/>
        <v>0</v>
      </c>
      <c r="C259" s="10">
        <f t="shared" si="11"/>
        <v>0</v>
      </c>
      <c r="D259" s="10">
        <f t="shared" si="12"/>
        <v>1</v>
      </c>
    </row>
    <row r="260" spans="1:4" ht="15">
      <c r="A260">
        <v>4.6807999999999996</v>
      </c>
      <c r="B260" s="10">
        <f t="shared" ref="B260:B323" si="13">IF(A260&gt;A259,1,0)</f>
        <v>1</v>
      </c>
      <c r="C260" s="10">
        <f t="shared" ref="C260:C323" si="14">IF(A260=A259,1,0)</f>
        <v>0</v>
      </c>
      <c r="D260" s="10">
        <f t="shared" ref="D260:D323" si="15">IF(A260&lt;A259,1,0)</f>
        <v>0</v>
      </c>
    </row>
    <row r="261" spans="1:4" ht="15">
      <c r="A261">
        <v>4.6634000000000002</v>
      </c>
      <c r="B261" s="10">
        <f t="shared" si="13"/>
        <v>0</v>
      </c>
      <c r="C261" s="10">
        <f t="shared" si="14"/>
        <v>0</v>
      </c>
      <c r="D261" s="10">
        <f t="shared" si="15"/>
        <v>1</v>
      </c>
    </row>
    <row r="262" spans="1:4" ht="15">
      <c r="A262">
        <v>4.6913</v>
      </c>
      <c r="B262" s="10">
        <f t="shared" si="13"/>
        <v>1</v>
      </c>
      <c r="C262" s="10">
        <f t="shared" si="14"/>
        <v>0</v>
      </c>
      <c r="D262" s="10">
        <f t="shared" si="15"/>
        <v>0</v>
      </c>
    </row>
    <row r="263" spans="1:4" ht="15">
      <c r="A263">
        <v>4.6977000000000002</v>
      </c>
      <c r="B263" s="10">
        <f t="shared" si="13"/>
        <v>1</v>
      </c>
      <c r="C263" s="10">
        <f t="shared" si="14"/>
        <v>0</v>
      </c>
      <c r="D263" s="10">
        <f t="shared" si="15"/>
        <v>0</v>
      </c>
    </row>
    <row r="264" spans="1:4" ht="15">
      <c r="A264">
        <v>4.7053000000000003</v>
      </c>
      <c r="B264" s="10">
        <f t="shared" si="13"/>
        <v>1</v>
      </c>
      <c r="C264" s="10">
        <f t="shared" si="14"/>
        <v>0</v>
      </c>
      <c r="D264" s="10">
        <f t="shared" si="15"/>
        <v>0</v>
      </c>
    </row>
    <row r="265" spans="1:4" ht="15">
      <c r="A265">
        <v>4.7335000000000003</v>
      </c>
      <c r="B265" s="10">
        <f t="shared" si="13"/>
        <v>1</v>
      </c>
      <c r="C265" s="10">
        <f t="shared" si="14"/>
        <v>0</v>
      </c>
      <c r="D265" s="10">
        <f t="shared" si="15"/>
        <v>0</v>
      </c>
    </row>
    <row r="266" spans="1:4" ht="15">
      <c r="A266">
        <v>4.7339000000000002</v>
      </c>
      <c r="B266" s="10">
        <f t="shared" si="13"/>
        <v>1</v>
      </c>
      <c r="C266" s="10">
        <f t="shared" si="14"/>
        <v>0</v>
      </c>
      <c r="D266" s="10">
        <f t="shared" si="15"/>
        <v>0</v>
      </c>
    </row>
    <row r="267" spans="1:4" ht="15">
      <c r="A267">
        <v>4.7247000000000003</v>
      </c>
      <c r="B267" s="10">
        <f t="shared" si="13"/>
        <v>0</v>
      </c>
      <c r="C267" s="10">
        <f t="shared" si="14"/>
        <v>0</v>
      </c>
      <c r="D267" s="10">
        <f t="shared" si="15"/>
        <v>1</v>
      </c>
    </row>
    <row r="268" spans="1:4" ht="15">
      <c r="A268">
        <v>4.7157</v>
      </c>
      <c r="B268" s="10">
        <f t="shared" si="13"/>
        <v>0</v>
      </c>
      <c r="C268" s="10">
        <f t="shared" si="14"/>
        <v>0</v>
      </c>
      <c r="D268" s="10">
        <f t="shared" si="15"/>
        <v>1</v>
      </c>
    </row>
    <row r="269" spans="1:4" ht="15">
      <c r="A269">
        <v>4.7358000000000002</v>
      </c>
      <c r="B269" s="10">
        <f t="shared" si="13"/>
        <v>1</v>
      </c>
      <c r="C269" s="10">
        <f t="shared" si="14"/>
        <v>0</v>
      </c>
      <c r="D269" s="10">
        <f t="shared" si="15"/>
        <v>0</v>
      </c>
    </row>
    <row r="270" spans="1:4" ht="15">
      <c r="A270">
        <v>4.7255000000000003</v>
      </c>
      <c r="B270" s="10">
        <f t="shared" si="13"/>
        <v>0</v>
      </c>
      <c r="C270" s="10">
        <f t="shared" si="14"/>
        <v>0</v>
      </c>
      <c r="D270" s="10">
        <f t="shared" si="15"/>
        <v>1</v>
      </c>
    </row>
    <row r="271" spans="1:4" ht="15">
      <c r="A271">
        <v>4.7088999999999999</v>
      </c>
      <c r="B271" s="10">
        <f t="shared" si="13"/>
        <v>0</v>
      </c>
      <c r="C271" s="10">
        <f t="shared" si="14"/>
        <v>0</v>
      </c>
      <c r="D271" s="10">
        <f t="shared" si="15"/>
        <v>1</v>
      </c>
    </row>
    <row r="272" spans="1:4" ht="15">
      <c r="A272">
        <v>4.6924999999999999</v>
      </c>
      <c r="B272" s="10">
        <f t="shared" si="13"/>
        <v>0</v>
      </c>
      <c r="C272" s="10">
        <f t="shared" si="14"/>
        <v>0</v>
      </c>
      <c r="D272" s="10">
        <f t="shared" si="15"/>
        <v>1</v>
      </c>
    </row>
    <row r="273" spans="1:4" ht="15">
      <c r="A273">
        <v>4.7004000000000001</v>
      </c>
      <c r="B273" s="10">
        <f t="shared" si="13"/>
        <v>1</v>
      </c>
      <c r="C273" s="10">
        <f t="shared" si="14"/>
        <v>0</v>
      </c>
      <c r="D273" s="10">
        <f t="shared" si="15"/>
        <v>0</v>
      </c>
    </row>
    <row r="274" spans="1:4" ht="15">
      <c r="A274">
        <v>4.7225999999999999</v>
      </c>
      <c r="B274" s="10">
        <f t="shared" si="13"/>
        <v>1</v>
      </c>
      <c r="C274" s="10">
        <f t="shared" si="14"/>
        <v>0</v>
      </c>
      <c r="D274" s="10">
        <f t="shared" si="15"/>
        <v>0</v>
      </c>
    </row>
    <row r="275" spans="1:4" ht="15">
      <c r="A275">
        <v>4.7363999999999997</v>
      </c>
      <c r="B275" s="10">
        <f t="shared" si="13"/>
        <v>1</v>
      </c>
      <c r="C275" s="10">
        <f t="shared" si="14"/>
        <v>0</v>
      </c>
      <c r="D275" s="10">
        <f t="shared" si="15"/>
        <v>0</v>
      </c>
    </row>
    <row r="276" spans="1:4" ht="15">
      <c r="A276">
        <v>4.7458</v>
      </c>
      <c r="B276" s="10">
        <f t="shared" si="13"/>
        <v>1</v>
      </c>
      <c r="C276" s="10">
        <f t="shared" si="14"/>
        <v>0</v>
      </c>
      <c r="D276" s="10">
        <f t="shared" si="15"/>
        <v>0</v>
      </c>
    </row>
    <row r="277" spans="1:4" ht="15">
      <c r="A277">
        <v>4.7614000000000001</v>
      </c>
      <c r="B277" s="10">
        <f t="shared" si="13"/>
        <v>1</v>
      </c>
      <c r="C277" s="10">
        <f t="shared" si="14"/>
        <v>0</v>
      </c>
      <c r="D277" s="10">
        <f t="shared" si="15"/>
        <v>0</v>
      </c>
    </row>
    <row r="278" spans="1:4" ht="15">
      <c r="A278">
        <v>4.7743000000000002</v>
      </c>
      <c r="B278" s="10">
        <f t="shared" si="13"/>
        <v>1</v>
      </c>
      <c r="C278" s="10">
        <f t="shared" si="14"/>
        <v>0</v>
      </c>
      <c r="D278" s="10">
        <f t="shared" si="15"/>
        <v>0</v>
      </c>
    </row>
    <row r="279" spans="1:4" ht="15">
      <c r="A279">
        <v>4.8112000000000004</v>
      </c>
      <c r="B279" s="10">
        <f t="shared" si="13"/>
        <v>1</v>
      </c>
      <c r="C279" s="10">
        <f t="shared" si="14"/>
        <v>0</v>
      </c>
      <c r="D279" s="10">
        <f t="shared" si="15"/>
        <v>0</v>
      </c>
    </row>
    <row r="280" spans="1:4" ht="15">
      <c r="A280">
        <v>4.7807000000000004</v>
      </c>
      <c r="B280" s="10">
        <f t="shared" si="13"/>
        <v>0</v>
      </c>
      <c r="C280" s="10">
        <f t="shared" si="14"/>
        <v>0</v>
      </c>
      <c r="D280" s="10">
        <f t="shared" si="15"/>
        <v>1</v>
      </c>
    </row>
    <row r="281" spans="1:4" ht="15">
      <c r="A281">
        <v>4.8257000000000003</v>
      </c>
      <c r="B281" s="10">
        <f t="shared" si="13"/>
        <v>1</v>
      </c>
      <c r="C281" s="10">
        <f t="shared" si="14"/>
        <v>0</v>
      </c>
      <c r="D281" s="10">
        <f t="shared" si="15"/>
        <v>0</v>
      </c>
    </row>
    <row r="282" spans="1:4" ht="15">
      <c r="A282">
        <v>4.8441000000000001</v>
      </c>
      <c r="B282" s="10">
        <f t="shared" si="13"/>
        <v>1</v>
      </c>
      <c r="C282" s="10">
        <f t="shared" si="14"/>
        <v>0</v>
      </c>
      <c r="D282" s="10">
        <f t="shared" si="15"/>
        <v>0</v>
      </c>
    </row>
    <row r="283" spans="1:4" ht="15">
      <c r="A283">
        <v>4.8475000000000001</v>
      </c>
      <c r="B283" s="10">
        <f t="shared" si="13"/>
        <v>1</v>
      </c>
      <c r="C283" s="10">
        <f t="shared" si="14"/>
        <v>0</v>
      </c>
      <c r="D283" s="10">
        <f t="shared" si="15"/>
        <v>0</v>
      </c>
    </row>
    <row r="284" spans="1:4" ht="15">
      <c r="A284">
        <v>4.8297999999999996</v>
      </c>
      <c r="B284" s="10">
        <f t="shared" si="13"/>
        <v>0</v>
      </c>
      <c r="C284" s="10">
        <f t="shared" si="14"/>
        <v>0</v>
      </c>
      <c r="D284" s="10">
        <f t="shared" si="15"/>
        <v>1</v>
      </c>
    </row>
    <row r="285" spans="1:4" ht="15">
      <c r="A285">
        <v>4.8537999999999997</v>
      </c>
      <c r="B285" s="10">
        <f t="shared" si="13"/>
        <v>1</v>
      </c>
      <c r="C285" s="10">
        <f t="shared" si="14"/>
        <v>0</v>
      </c>
      <c r="D285" s="10">
        <f t="shared" si="15"/>
        <v>0</v>
      </c>
    </row>
    <row r="286" spans="1:4" ht="15">
      <c r="A286">
        <v>4.8468</v>
      </c>
      <c r="B286" s="10">
        <f t="shared" si="13"/>
        <v>0</v>
      </c>
      <c r="C286" s="10">
        <f t="shared" si="14"/>
        <v>0</v>
      </c>
      <c r="D286" s="10">
        <f t="shared" si="15"/>
        <v>1</v>
      </c>
    </row>
    <row r="287" spans="1:4" ht="15">
      <c r="A287">
        <v>4.8628</v>
      </c>
      <c r="B287" s="10">
        <f t="shared" si="13"/>
        <v>1</v>
      </c>
      <c r="C287" s="10">
        <f t="shared" si="14"/>
        <v>0</v>
      </c>
      <c r="D287" s="10">
        <f t="shared" si="15"/>
        <v>0</v>
      </c>
    </row>
    <row r="288" spans="1:4" ht="15">
      <c r="A288">
        <v>4.8541999999999996</v>
      </c>
      <c r="B288" s="10">
        <f t="shared" si="13"/>
        <v>0</v>
      </c>
      <c r="C288" s="10">
        <f t="shared" si="14"/>
        <v>0</v>
      </c>
      <c r="D288" s="10">
        <f t="shared" si="15"/>
        <v>1</v>
      </c>
    </row>
    <row r="289" spans="1:4" ht="15">
      <c r="A289">
        <v>4.8662999999999998</v>
      </c>
      <c r="B289" s="10">
        <f t="shared" si="13"/>
        <v>1</v>
      </c>
      <c r="C289" s="10">
        <f t="shared" si="14"/>
        <v>0</v>
      </c>
      <c r="D289" s="10">
        <f t="shared" si="15"/>
        <v>0</v>
      </c>
    </row>
    <row r="290" spans="1:4" ht="15">
      <c r="A290">
        <v>4.8840000000000003</v>
      </c>
      <c r="B290" s="10">
        <f t="shared" si="13"/>
        <v>1</v>
      </c>
      <c r="C290" s="10">
        <f t="shared" si="14"/>
        <v>0</v>
      </c>
      <c r="D290" s="10">
        <f t="shared" si="15"/>
        <v>0</v>
      </c>
    </row>
    <row r="291" spans="1:4" ht="15">
      <c r="A291">
        <v>4.8875999999999999</v>
      </c>
      <c r="B291" s="10">
        <f t="shared" si="13"/>
        <v>1</v>
      </c>
      <c r="C291" s="10">
        <f t="shared" si="14"/>
        <v>0</v>
      </c>
      <c r="D291" s="10">
        <f t="shared" si="15"/>
        <v>0</v>
      </c>
    </row>
    <row r="292" spans="1:4" ht="15">
      <c r="A292">
        <v>4.9059999999999997</v>
      </c>
      <c r="B292" s="10">
        <f t="shared" si="13"/>
        <v>1</v>
      </c>
      <c r="C292" s="10">
        <f t="shared" si="14"/>
        <v>0</v>
      </c>
      <c r="D292" s="10">
        <f t="shared" si="15"/>
        <v>0</v>
      </c>
    </row>
    <row r="293" spans="1:4" ht="15">
      <c r="A293">
        <v>4.8955000000000002</v>
      </c>
      <c r="B293" s="10">
        <f t="shared" si="13"/>
        <v>0</v>
      </c>
      <c r="C293" s="10">
        <f t="shared" si="14"/>
        <v>0</v>
      </c>
      <c r="D293" s="10">
        <f t="shared" si="15"/>
        <v>1</v>
      </c>
    </row>
    <row r="294" spans="1:4" ht="15">
      <c r="A294">
        <v>4.8695000000000004</v>
      </c>
      <c r="B294" s="10">
        <f t="shared" si="13"/>
        <v>0</v>
      </c>
      <c r="C294" s="10">
        <f t="shared" si="14"/>
        <v>0</v>
      </c>
      <c r="D294" s="10">
        <f t="shared" si="15"/>
        <v>1</v>
      </c>
    </row>
    <row r="295" spans="1:4" ht="15">
      <c r="A295">
        <v>4.8837000000000002</v>
      </c>
      <c r="B295" s="10">
        <f t="shared" si="13"/>
        <v>1</v>
      </c>
      <c r="C295" s="10">
        <f t="shared" si="14"/>
        <v>0</v>
      </c>
      <c r="D295" s="10">
        <f t="shared" si="15"/>
        <v>0</v>
      </c>
    </row>
    <row r="296" spans="1:4" ht="15">
      <c r="A296">
        <v>4.8365999999999998</v>
      </c>
      <c r="B296" s="10">
        <f t="shared" si="13"/>
        <v>0</v>
      </c>
      <c r="C296" s="10">
        <f t="shared" si="14"/>
        <v>0</v>
      </c>
      <c r="D296" s="10">
        <f t="shared" si="15"/>
        <v>1</v>
      </c>
    </row>
    <row r="297" spans="1:4" ht="15">
      <c r="A297">
        <v>4.8746</v>
      </c>
      <c r="B297" s="10">
        <f t="shared" si="13"/>
        <v>1</v>
      </c>
      <c r="C297" s="10">
        <f t="shared" si="14"/>
        <v>0</v>
      </c>
      <c r="D297" s="10">
        <f t="shared" si="15"/>
        <v>0</v>
      </c>
    </row>
    <row r="298" spans="1:4" ht="15">
      <c r="A298">
        <v>4.9149000000000003</v>
      </c>
      <c r="B298" s="10">
        <f t="shared" si="13"/>
        <v>1</v>
      </c>
      <c r="C298" s="10">
        <f t="shared" si="14"/>
        <v>0</v>
      </c>
      <c r="D298" s="10">
        <f t="shared" si="15"/>
        <v>0</v>
      </c>
    </row>
    <row r="299" spans="1:4" ht="15">
      <c r="A299">
        <v>4.8688000000000002</v>
      </c>
      <c r="B299" s="10">
        <f t="shared" si="13"/>
        <v>0</v>
      </c>
      <c r="C299" s="10">
        <f t="shared" si="14"/>
        <v>0</v>
      </c>
      <c r="D299" s="10">
        <f t="shared" si="15"/>
        <v>1</v>
      </c>
    </row>
    <row r="300" spans="1:4" ht="15">
      <c r="A300">
        <v>4.8467000000000002</v>
      </c>
      <c r="B300" s="10">
        <f t="shared" si="13"/>
        <v>0</v>
      </c>
      <c r="C300" s="10">
        <f t="shared" si="14"/>
        <v>0</v>
      </c>
      <c r="D300" s="10">
        <f t="shared" si="15"/>
        <v>1</v>
      </c>
    </row>
    <row r="301" spans="1:4" ht="15">
      <c r="A301">
        <v>4.8198999999999996</v>
      </c>
      <c r="B301" s="10">
        <f t="shared" si="13"/>
        <v>0</v>
      </c>
      <c r="C301" s="10">
        <f t="shared" si="14"/>
        <v>0</v>
      </c>
      <c r="D301" s="10">
        <f t="shared" si="15"/>
        <v>1</v>
      </c>
    </row>
    <row r="302" spans="1:4" ht="15">
      <c r="A302">
        <v>4.8261000000000003</v>
      </c>
      <c r="B302" s="10">
        <f t="shared" si="13"/>
        <v>1</v>
      </c>
      <c r="C302" s="10">
        <f t="shared" si="14"/>
        <v>0</v>
      </c>
      <c r="D302" s="10">
        <f t="shared" si="15"/>
        <v>0</v>
      </c>
    </row>
    <row r="303" spans="1:4" ht="15">
      <c r="A303">
        <v>4.8150000000000004</v>
      </c>
      <c r="B303" s="10">
        <f t="shared" si="13"/>
        <v>0</v>
      </c>
      <c r="C303" s="10">
        <f t="shared" si="14"/>
        <v>0</v>
      </c>
      <c r="D303" s="10">
        <f t="shared" si="15"/>
        <v>1</v>
      </c>
    </row>
    <row r="304" spans="1:4" ht="15">
      <c r="A304">
        <v>4.7971000000000004</v>
      </c>
      <c r="B304" s="10">
        <f t="shared" si="13"/>
        <v>0</v>
      </c>
      <c r="C304" s="10">
        <f t="shared" si="14"/>
        <v>0</v>
      </c>
      <c r="D304" s="10">
        <f t="shared" si="15"/>
        <v>1</v>
      </c>
    </row>
    <row r="305" spans="1:4" ht="15">
      <c r="A305">
        <v>4.7537000000000003</v>
      </c>
      <c r="B305" s="10">
        <f t="shared" si="13"/>
        <v>0</v>
      </c>
      <c r="C305" s="10">
        <f t="shared" si="14"/>
        <v>0</v>
      </c>
      <c r="D305" s="10">
        <f t="shared" si="15"/>
        <v>1</v>
      </c>
    </row>
    <row r="306" spans="1:4" ht="15">
      <c r="A306">
        <v>4.7744</v>
      </c>
      <c r="B306" s="10">
        <f t="shared" si="13"/>
        <v>1</v>
      </c>
      <c r="C306" s="10">
        <f t="shared" si="14"/>
        <v>0</v>
      </c>
      <c r="D306" s="10">
        <f t="shared" si="15"/>
        <v>0</v>
      </c>
    </row>
    <row r="307" spans="1:4" ht="15">
      <c r="A307">
        <v>4.7645999999999997</v>
      </c>
      <c r="B307" s="10">
        <f t="shared" si="13"/>
        <v>0</v>
      </c>
      <c r="C307" s="10">
        <f t="shared" si="14"/>
        <v>0</v>
      </c>
      <c r="D307" s="10">
        <f t="shared" si="15"/>
        <v>1</v>
      </c>
    </row>
    <row r="308" spans="1:4" ht="15">
      <c r="A308">
        <v>4.7397999999999998</v>
      </c>
      <c r="B308" s="10">
        <f t="shared" si="13"/>
        <v>0</v>
      </c>
      <c r="C308" s="10">
        <f t="shared" si="14"/>
        <v>0</v>
      </c>
      <c r="D308" s="10">
        <f t="shared" si="15"/>
        <v>1</v>
      </c>
    </row>
    <row r="309" spans="1:4" ht="15">
      <c r="A309">
        <v>4.7192999999999996</v>
      </c>
      <c r="B309" s="10">
        <f t="shared" si="13"/>
        <v>0</v>
      </c>
      <c r="C309" s="10">
        <f t="shared" si="14"/>
        <v>0</v>
      </c>
      <c r="D309" s="10">
        <f t="shared" si="15"/>
        <v>1</v>
      </c>
    </row>
    <row r="310" spans="1:4" ht="15">
      <c r="A310">
        <v>4.7286000000000001</v>
      </c>
      <c r="B310" s="10">
        <f t="shared" si="13"/>
        <v>1</v>
      </c>
      <c r="C310" s="10">
        <f t="shared" si="14"/>
        <v>0</v>
      </c>
      <c r="D310" s="10">
        <f t="shared" si="15"/>
        <v>0</v>
      </c>
    </row>
    <row r="311" spans="1:4" ht="15">
      <c r="A311">
        <v>4.7404999999999999</v>
      </c>
      <c r="B311" s="10">
        <f t="shared" si="13"/>
        <v>1</v>
      </c>
      <c r="C311" s="10">
        <f t="shared" si="14"/>
        <v>0</v>
      </c>
      <c r="D311" s="10">
        <f t="shared" si="15"/>
        <v>0</v>
      </c>
    </row>
    <row r="312" spans="1:4" ht="15">
      <c r="A312">
        <v>4.7343000000000002</v>
      </c>
      <c r="B312" s="10">
        <f t="shared" si="13"/>
        <v>0</v>
      </c>
      <c r="C312" s="10">
        <f t="shared" si="14"/>
        <v>0</v>
      </c>
      <c r="D312" s="10">
        <f t="shared" si="15"/>
        <v>1</v>
      </c>
    </row>
    <row r="313" spans="1:4" ht="15">
      <c r="A313">
        <v>4.7229999999999999</v>
      </c>
      <c r="B313" s="10">
        <f t="shared" si="13"/>
        <v>0</v>
      </c>
      <c r="C313" s="10">
        <f t="shared" si="14"/>
        <v>0</v>
      </c>
      <c r="D313" s="10">
        <f t="shared" si="15"/>
        <v>1</v>
      </c>
    </row>
    <row r="314" spans="1:4" ht="15">
      <c r="A314">
        <v>4.7016</v>
      </c>
      <c r="B314" s="10">
        <f t="shared" si="13"/>
        <v>0</v>
      </c>
      <c r="C314" s="10">
        <f t="shared" si="14"/>
        <v>0</v>
      </c>
      <c r="D314" s="10">
        <f t="shared" si="15"/>
        <v>1</v>
      </c>
    </row>
    <row r="315" spans="1:4" ht="15">
      <c r="A315">
        <v>4.702</v>
      </c>
      <c r="B315" s="10">
        <f t="shared" si="13"/>
        <v>1</v>
      </c>
      <c r="C315" s="10">
        <f t="shared" si="14"/>
        <v>0</v>
      </c>
      <c r="D315" s="10">
        <f t="shared" si="15"/>
        <v>0</v>
      </c>
    </row>
    <row r="316" spans="1:4" ht="15">
      <c r="A316">
        <v>4.7042999999999999</v>
      </c>
      <c r="B316" s="10">
        <f t="shared" si="13"/>
        <v>1</v>
      </c>
      <c r="C316" s="10">
        <f t="shared" si="14"/>
        <v>0</v>
      </c>
      <c r="D316" s="10">
        <f t="shared" si="15"/>
        <v>0</v>
      </c>
    </row>
    <row r="317" spans="1:4" ht="15">
      <c r="A317">
        <v>4.7584999999999997</v>
      </c>
      <c r="B317" s="10">
        <f t="shared" si="13"/>
        <v>1</v>
      </c>
      <c r="C317" s="10">
        <f t="shared" si="14"/>
        <v>0</v>
      </c>
      <c r="D317" s="10">
        <f t="shared" si="15"/>
        <v>0</v>
      </c>
    </row>
    <row r="318" spans="1:4" ht="15">
      <c r="A318">
        <v>4.7324000000000002</v>
      </c>
      <c r="B318" s="10">
        <f t="shared" si="13"/>
        <v>0</v>
      </c>
      <c r="C318" s="10">
        <f t="shared" si="14"/>
        <v>0</v>
      </c>
      <c r="D318" s="10">
        <f t="shared" si="15"/>
        <v>1</v>
      </c>
    </row>
    <row r="319" spans="1:4" ht="15">
      <c r="A319">
        <v>4.7385999999999999</v>
      </c>
      <c r="B319" s="10">
        <f t="shared" si="13"/>
        <v>1</v>
      </c>
      <c r="C319" s="10">
        <f t="shared" si="14"/>
        <v>0</v>
      </c>
      <c r="D319" s="10">
        <f t="shared" si="15"/>
        <v>0</v>
      </c>
    </row>
    <row r="320" spans="1:4" ht="15">
      <c r="A320">
        <v>4.7454999999999998</v>
      </c>
      <c r="B320" s="10">
        <f t="shared" si="13"/>
        <v>1</v>
      </c>
      <c r="C320" s="10">
        <f t="shared" si="14"/>
        <v>0</v>
      </c>
      <c r="D320" s="10">
        <f t="shared" si="15"/>
        <v>0</v>
      </c>
    </row>
    <row r="321" spans="1:4" ht="15">
      <c r="A321">
        <v>4.7527999999999997</v>
      </c>
      <c r="B321" s="10">
        <f t="shared" si="13"/>
        <v>1</v>
      </c>
      <c r="C321" s="10">
        <f t="shared" si="14"/>
        <v>0</v>
      </c>
      <c r="D321" s="10">
        <f t="shared" si="15"/>
        <v>0</v>
      </c>
    </row>
    <row r="322" spans="1:4" ht="15">
      <c r="A322">
        <v>4.7508999999999997</v>
      </c>
      <c r="B322" s="10">
        <f t="shared" si="13"/>
        <v>0</v>
      </c>
      <c r="C322" s="10">
        <f t="shared" si="14"/>
        <v>0</v>
      </c>
      <c r="D322" s="10">
        <f t="shared" si="15"/>
        <v>1</v>
      </c>
    </row>
    <row r="323" spans="1:4" ht="15">
      <c r="A323">
        <v>4.7194000000000003</v>
      </c>
      <c r="B323" s="10">
        <f t="shared" si="13"/>
        <v>0</v>
      </c>
      <c r="C323" s="10">
        <f t="shared" si="14"/>
        <v>0</v>
      </c>
      <c r="D323" s="10">
        <f t="shared" si="15"/>
        <v>1</v>
      </c>
    </row>
    <row r="324" spans="1:4" ht="15">
      <c r="A324">
        <v>4.7272999999999996</v>
      </c>
      <c r="B324" s="10">
        <f t="shared" ref="B324:B366" si="16">IF(A324&gt;A323,1,0)</f>
        <v>1</v>
      </c>
      <c r="C324" s="10">
        <f t="shared" ref="C324:C366" si="17">IF(A324=A323,1,0)</f>
        <v>0</v>
      </c>
      <c r="D324" s="10">
        <f t="shared" ref="D324:D366" si="18">IF(A324&lt;A323,1,0)</f>
        <v>0</v>
      </c>
    </row>
    <row r="325" spans="1:4" ht="15">
      <c r="A325">
        <v>4.7180999999999997</v>
      </c>
      <c r="B325" s="10">
        <f t="shared" si="16"/>
        <v>0</v>
      </c>
      <c r="C325" s="10">
        <f t="shared" si="17"/>
        <v>0</v>
      </c>
      <c r="D325" s="10">
        <f t="shared" si="18"/>
        <v>1</v>
      </c>
    </row>
    <row r="326" spans="1:4" ht="15">
      <c r="A326">
        <v>4.7397</v>
      </c>
      <c r="B326" s="10">
        <f t="shared" si="16"/>
        <v>1</v>
      </c>
      <c r="C326" s="10">
        <f t="shared" si="17"/>
        <v>0</v>
      </c>
      <c r="D326" s="10">
        <f t="shared" si="18"/>
        <v>0</v>
      </c>
    </row>
    <row r="327" spans="1:4" ht="15">
      <c r="A327">
        <v>4.7289000000000003</v>
      </c>
      <c r="B327" s="10">
        <f t="shared" si="16"/>
        <v>0</v>
      </c>
      <c r="C327" s="10">
        <f t="shared" si="17"/>
        <v>0</v>
      </c>
      <c r="D327" s="10">
        <f t="shared" si="18"/>
        <v>1</v>
      </c>
    </row>
    <row r="328" spans="1:4" ht="15">
      <c r="A328">
        <v>4.7332999999999998</v>
      </c>
      <c r="B328" s="10">
        <f t="shared" si="16"/>
        <v>1</v>
      </c>
      <c r="C328" s="10">
        <f t="shared" si="17"/>
        <v>0</v>
      </c>
      <c r="D328" s="10">
        <f t="shared" si="18"/>
        <v>0</v>
      </c>
    </row>
    <row r="329" spans="1:4" ht="15">
      <c r="A329">
        <v>4.7441000000000004</v>
      </c>
      <c r="B329" s="10">
        <f t="shared" si="16"/>
        <v>1</v>
      </c>
      <c r="C329" s="10">
        <f t="shared" si="17"/>
        <v>0</v>
      </c>
      <c r="D329" s="10">
        <f t="shared" si="18"/>
        <v>0</v>
      </c>
    </row>
    <row r="330" spans="1:4" ht="15">
      <c r="A330">
        <v>4.8139000000000003</v>
      </c>
      <c r="B330" s="10">
        <f t="shared" si="16"/>
        <v>1</v>
      </c>
      <c r="C330" s="10">
        <f t="shared" si="17"/>
        <v>0</v>
      </c>
      <c r="D330" s="10">
        <f t="shared" si="18"/>
        <v>0</v>
      </c>
    </row>
    <row r="331" spans="1:4" ht="15">
      <c r="A331">
        <v>4.7893999999999997</v>
      </c>
      <c r="B331" s="10">
        <f t="shared" si="16"/>
        <v>0</v>
      </c>
      <c r="C331" s="10">
        <f t="shared" si="17"/>
        <v>0</v>
      </c>
      <c r="D331" s="10">
        <f t="shared" si="18"/>
        <v>1</v>
      </c>
    </row>
    <row r="332" spans="1:4" ht="15">
      <c r="A332">
        <v>4.7759</v>
      </c>
      <c r="B332" s="10">
        <f t="shared" si="16"/>
        <v>0</v>
      </c>
      <c r="C332" s="10">
        <f t="shared" si="17"/>
        <v>0</v>
      </c>
      <c r="D332" s="10">
        <f t="shared" si="18"/>
        <v>1</v>
      </c>
    </row>
    <row r="333" spans="1:4" ht="15">
      <c r="A333">
        <v>4.7744</v>
      </c>
      <c r="B333" s="10">
        <f t="shared" si="16"/>
        <v>0</v>
      </c>
      <c r="C333" s="10">
        <f t="shared" si="17"/>
        <v>0</v>
      </c>
      <c r="D333" s="10">
        <f t="shared" si="18"/>
        <v>1</v>
      </c>
    </row>
    <row r="334" spans="1:4" ht="15">
      <c r="A334">
        <v>4.7435999999999998</v>
      </c>
      <c r="B334" s="10">
        <f t="shared" si="16"/>
        <v>0</v>
      </c>
      <c r="C334" s="10">
        <f t="shared" si="17"/>
        <v>0</v>
      </c>
      <c r="D334" s="10">
        <f t="shared" si="18"/>
        <v>1</v>
      </c>
    </row>
    <row r="335" spans="1:4" ht="15">
      <c r="A335">
        <v>4.7496999999999998</v>
      </c>
      <c r="B335" s="10">
        <f t="shared" si="16"/>
        <v>1</v>
      </c>
      <c r="C335" s="10">
        <f t="shared" si="17"/>
        <v>0</v>
      </c>
      <c r="D335" s="10">
        <f t="shared" si="18"/>
        <v>0</v>
      </c>
    </row>
    <row r="336" spans="1:4" ht="15">
      <c r="A336">
        <v>4.7648000000000001</v>
      </c>
      <c r="B336" s="10">
        <f t="shared" si="16"/>
        <v>1</v>
      </c>
      <c r="C336" s="10">
        <f t="shared" si="17"/>
        <v>0</v>
      </c>
      <c r="D336" s="10">
        <f t="shared" si="18"/>
        <v>0</v>
      </c>
    </row>
    <row r="337" spans="1:4" ht="15">
      <c r="A337">
        <v>4.7595000000000001</v>
      </c>
      <c r="B337" s="10">
        <f t="shared" si="16"/>
        <v>0</v>
      </c>
      <c r="C337" s="10">
        <f t="shared" si="17"/>
        <v>0</v>
      </c>
      <c r="D337" s="10">
        <f t="shared" si="18"/>
        <v>1</v>
      </c>
    </row>
    <row r="338" spans="1:4" ht="15">
      <c r="A338">
        <v>4.7690000000000001</v>
      </c>
      <c r="B338" s="10">
        <f t="shared" si="16"/>
        <v>1</v>
      </c>
      <c r="C338" s="10">
        <f t="shared" si="17"/>
        <v>0</v>
      </c>
      <c r="D338" s="10">
        <f t="shared" si="18"/>
        <v>0</v>
      </c>
    </row>
    <row r="339" spans="1:4" ht="15">
      <c r="A339">
        <v>4.7805</v>
      </c>
      <c r="B339" s="10">
        <f t="shared" si="16"/>
        <v>1</v>
      </c>
      <c r="C339" s="10">
        <f t="shared" si="17"/>
        <v>0</v>
      </c>
      <c r="D339" s="10">
        <f t="shared" si="18"/>
        <v>0</v>
      </c>
    </row>
    <row r="340" spans="1:4" ht="15">
      <c r="A340">
        <v>4.7980999999999998</v>
      </c>
      <c r="B340" s="10">
        <f t="shared" si="16"/>
        <v>1</v>
      </c>
      <c r="C340" s="10">
        <f t="shared" si="17"/>
        <v>0</v>
      </c>
      <c r="D340" s="10">
        <f t="shared" si="18"/>
        <v>0</v>
      </c>
    </row>
    <row r="341" spans="1:4" ht="15">
      <c r="A341">
        <v>4.8121999999999998</v>
      </c>
      <c r="B341" s="10">
        <f t="shared" si="16"/>
        <v>1</v>
      </c>
      <c r="C341" s="10">
        <f t="shared" si="17"/>
        <v>0</v>
      </c>
      <c r="D341" s="10">
        <f t="shared" si="18"/>
        <v>0</v>
      </c>
    </row>
    <row r="342" spans="1:4" ht="15">
      <c r="A342">
        <v>4.7805</v>
      </c>
      <c r="B342" s="10">
        <f t="shared" si="16"/>
        <v>0</v>
      </c>
      <c r="C342" s="10">
        <f t="shared" si="17"/>
        <v>0</v>
      </c>
      <c r="D342" s="10">
        <f t="shared" si="18"/>
        <v>1</v>
      </c>
    </row>
    <row r="343" spans="1:4" ht="15">
      <c r="A343">
        <v>4.7462999999999997</v>
      </c>
      <c r="B343" s="10">
        <f t="shared" si="16"/>
        <v>0</v>
      </c>
      <c r="C343" s="10">
        <f t="shared" si="17"/>
        <v>0</v>
      </c>
      <c r="D343" s="10">
        <f t="shared" si="18"/>
        <v>1</v>
      </c>
    </row>
    <row r="344" spans="1:4" ht="15">
      <c r="A344">
        <v>4.7693000000000003</v>
      </c>
      <c r="B344" s="10">
        <f t="shared" si="16"/>
        <v>1</v>
      </c>
      <c r="C344" s="10">
        <f t="shared" si="17"/>
        <v>0</v>
      </c>
      <c r="D344" s="10">
        <f t="shared" si="18"/>
        <v>0</v>
      </c>
    </row>
    <row r="345" spans="1:4" ht="15">
      <c r="A345">
        <v>4.7454000000000001</v>
      </c>
      <c r="B345" s="10">
        <f t="shared" si="16"/>
        <v>0</v>
      </c>
      <c r="C345" s="10">
        <f t="shared" si="17"/>
        <v>0</v>
      </c>
      <c r="D345" s="10">
        <f t="shared" si="18"/>
        <v>1</v>
      </c>
    </row>
    <row r="346" spans="1:4" ht="15">
      <c r="A346">
        <v>4.7538</v>
      </c>
      <c r="B346" s="10">
        <f t="shared" si="16"/>
        <v>1</v>
      </c>
      <c r="C346" s="10">
        <f t="shared" si="17"/>
        <v>0</v>
      </c>
      <c r="D346" s="10">
        <f t="shared" si="18"/>
        <v>0</v>
      </c>
    </row>
    <row r="347" spans="1:4" ht="15">
      <c r="A347">
        <v>4.7473999999999998</v>
      </c>
      <c r="B347" s="10">
        <f t="shared" si="16"/>
        <v>0</v>
      </c>
      <c r="C347" s="10">
        <f t="shared" si="17"/>
        <v>0</v>
      </c>
      <c r="D347" s="10">
        <f t="shared" si="18"/>
        <v>1</v>
      </c>
    </row>
    <row r="348" spans="1:4" ht="15">
      <c r="A348">
        <v>4.7618</v>
      </c>
      <c r="B348" s="10">
        <f t="shared" si="16"/>
        <v>1</v>
      </c>
      <c r="C348" s="10">
        <f t="shared" si="17"/>
        <v>0</v>
      </c>
      <c r="D348" s="10">
        <f t="shared" si="18"/>
        <v>0</v>
      </c>
    </row>
    <row r="349" spans="1:4" ht="15">
      <c r="A349">
        <v>4.7850999999999999</v>
      </c>
      <c r="B349" s="10">
        <f t="shared" si="16"/>
        <v>1</v>
      </c>
      <c r="C349" s="10">
        <f t="shared" si="17"/>
        <v>0</v>
      </c>
      <c r="D349" s="10">
        <f t="shared" si="18"/>
        <v>0</v>
      </c>
    </row>
    <row r="350" spans="1:4" ht="15">
      <c r="A350">
        <v>4.7592999999999996</v>
      </c>
      <c r="B350" s="10">
        <f t="shared" si="16"/>
        <v>0</v>
      </c>
      <c r="C350" s="10">
        <f t="shared" si="17"/>
        <v>0</v>
      </c>
      <c r="D350" s="10">
        <f t="shared" si="18"/>
        <v>1</v>
      </c>
    </row>
    <row r="351" spans="1:4" ht="15">
      <c r="A351">
        <v>4.7857000000000003</v>
      </c>
      <c r="B351" s="10">
        <f t="shared" si="16"/>
        <v>1</v>
      </c>
      <c r="C351" s="10">
        <f t="shared" si="17"/>
        <v>0</v>
      </c>
      <c r="D351" s="10">
        <f t="shared" si="18"/>
        <v>0</v>
      </c>
    </row>
    <row r="352" spans="1:4" ht="15">
      <c r="A352">
        <v>4.7530000000000001</v>
      </c>
      <c r="B352" s="10">
        <f t="shared" si="16"/>
        <v>0</v>
      </c>
      <c r="C352" s="10">
        <f t="shared" si="17"/>
        <v>0</v>
      </c>
      <c r="D352" s="10">
        <f t="shared" si="18"/>
        <v>1</v>
      </c>
    </row>
    <row r="353" spans="1:4" ht="15">
      <c r="A353">
        <v>4.7098000000000004</v>
      </c>
      <c r="B353" s="10">
        <f t="shared" si="16"/>
        <v>0</v>
      </c>
      <c r="C353" s="10">
        <f t="shared" si="17"/>
        <v>0</v>
      </c>
      <c r="D353" s="10">
        <f t="shared" si="18"/>
        <v>1</v>
      </c>
    </row>
    <row r="354" spans="1:4" ht="15">
      <c r="A354">
        <v>4.6920999999999999</v>
      </c>
      <c r="B354" s="10">
        <f t="shared" si="16"/>
        <v>0</v>
      </c>
      <c r="C354" s="10">
        <f t="shared" si="17"/>
        <v>0</v>
      </c>
      <c r="D354" s="10">
        <f t="shared" si="18"/>
        <v>1</v>
      </c>
    </row>
    <row r="355" spans="1:4" ht="15">
      <c r="A355">
        <v>4.6939000000000002</v>
      </c>
      <c r="B355" s="10">
        <f t="shared" si="16"/>
        <v>1</v>
      </c>
      <c r="C355" s="10">
        <f t="shared" si="17"/>
        <v>0</v>
      </c>
      <c r="D355" s="10">
        <f t="shared" si="18"/>
        <v>0</v>
      </c>
    </row>
    <row r="356" spans="1:4" ht="15">
      <c r="A356">
        <v>4.6649000000000003</v>
      </c>
      <c r="B356" s="10">
        <f t="shared" si="16"/>
        <v>0</v>
      </c>
      <c r="C356" s="10">
        <f t="shared" si="17"/>
        <v>0</v>
      </c>
      <c r="D356" s="10">
        <f t="shared" si="18"/>
        <v>1</v>
      </c>
    </row>
    <row r="357" spans="1:4" ht="15">
      <c r="A357">
        <v>4.6425999999999998</v>
      </c>
      <c r="B357" s="10">
        <f t="shared" si="16"/>
        <v>0</v>
      </c>
      <c r="C357" s="10">
        <f t="shared" si="17"/>
        <v>0</v>
      </c>
      <c r="D357" s="10">
        <f t="shared" si="18"/>
        <v>1</v>
      </c>
    </row>
    <row r="358" spans="1:4" ht="15">
      <c r="A358">
        <v>4.6721000000000004</v>
      </c>
      <c r="B358" s="10">
        <f t="shared" si="16"/>
        <v>1</v>
      </c>
      <c r="C358" s="10">
        <f t="shared" si="17"/>
        <v>0</v>
      </c>
      <c r="D358" s="10">
        <f t="shared" si="18"/>
        <v>0</v>
      </c>
    </row>
    <row r="359" spans="1:4" ht="15">
      <c r="A359">
        <v>4.6555</v>
      </c>
      <c r="B359" s="10">
        <f t="shared" si="16"/>
        <v>0</v>
      </c>
      <c r="C359" s="10">
        <f t="shared" si="17"/>
        <v>0</v>
      </c>
      <c r="D359" s="10">
        <f t="shared" si="18"/>
        <v>1</v>
      </c>
    </row>
    <row r="360" spans="1:4" ht="15">
      <c r="A360">
        <v>4.6647999999999996</v>
      </c>
      <c r="B360" s="10">
        <f t="shared" si="16"/>
        <v>1</v>
      </c>
      <c r="C360" s="10">
        <f t="shared" si="17"/>
        <v>0</v>
      </c>
      <c r="D360" s="10">
        <f t="shared" si="18"/>
        <v>0</v>
      </c>
    </row>
    <row r="361" spans="1:4" ht="15">
      <c r="A361">
        <v>4.6509</v>
      </c>
      <c r="B361" s="10">
        <f t="shared" si="16"/>
        <v>0</v>
      </c>
      <c r="C361" s="10">
        <f t="shared" si="17"/>
        <v>0</v>
      </c>
      <c r="D361" s="10">
        <f t="shared" si="18"/>
        <v>1</v>
      </c>
    </row>
    <row r="362" spans="1:4" ht="15">
      <c r="A362">
        <v>4.6506999999999996</v>
      </c>
      <c r="B362" s="10">
        <f t="shared" si="16"/>
        <v>0</v>
      </c>
      <c r="C362" s="10">
        <f t="shared" si="17"/>
        <v>0</v>
      </c>
      <c r="D362" s="10">
        <f t="shared" si="18"/>
        <v>1</v>
      </c>
    </row>
    <row r="363" spans="1:4" ht="15">
      <c r="A363">
        <v>4.66</v>
      </c>
      <c r="B363" s="10">
        <f t="shared" si="16"/>
        <v>1</v>
      </c>
      <c r="C363" s="10">
        <f t="shared" si="17"/>
        <v>0</v>
      </c>
      <c r="D363" s="10">
        <f t="shared" si="18"/>
        <v>0</v>
      </c>
    </row>
    <row r="364" spans="1:4" ht="15">
      <c r="A364">
        <v>4.6513</v>
      </c>
      <c r="B364" s="10">
        <f t="shared" si="16"/>
        <v>0</v>
      </c>
      <c r="C364" s="10">
        <f t="shared" si="17"/>
        <v>0</v>
      </c>
      <c r="D364" s="10">
        <f t="shared" si="18"/>
        <v>1</v>
      </c>
    </row>
    <row r="365" spans="1:4" ht="15">
      <c r="A365">
        <v>4.6500000000000004</v>
      </c>
      <c r="B365" s="10">
        <f t="shared" si="16"/>
        <v>0</v>
      </c>
      <c r="C365" s="10">
        <f t="shared" si="17"/>
        <v>0</v>
      </c>
      <c r="D365" s="10">
        <f t="shared" si="18"/>
        <v>1</v>
      </c>
    </row>
    <row r="366" spans="1:4" ht="15">
      <c r="A366">
        <v>4.6573000000000002</v>
      </c>
      <c r="B366" s="10">
        <f t="shared" si="16"/>
        <v>1</v>
      </c>
      <c r="C366" s="10">
        <f t="shared" si="17"/>
        <v>0</v>
      </c>
      <c r="D366" s="10">
        <f t="shared" si="18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9"/>
  <sheetViews>
    <sheetView workbookViewId="0">
      <selection activeCell="G7" sqref="G7"/>
    </sheetView>
  </sheetViews>
  <sheetFormatPr defaultRowHeight="14.25"/>
  <cols>
    <col min="2" max="3" width="8.625" bestFit="1" customWidth="1"/>
    <col min="7" max="8" width="27.375" style="12" customWidth="1"/>
    <col min="9" max="9" width="9" style="12"/>
  </cols>
  <sheetData>
    <row r="1" spans="1:7" ht="15">
      <c r="A1" s="9" t="s">
        <v>43</v>
      </c>
      <c r="B1" s="9" t="s">
        <v>44</v>
      </c>
      <c r="E1" s="9" t="s">
        <v>44</v>
      </c>
      <c r="F1" s="9"/>
      <c r="G1" s="9"/>
    </row>
    <row r="2" spans="1:7" ht="15">
      <c r="A2">
        <v>128.94999999999999</v>
      </c>
      <c r="B2">
        <v>9</v>
      </c>
      <c r="E2" s="9" t="s">
        <v>45</v>
      </c>
      <c r="F2" s="9" t="s">
        <v>46</v>
      </c>
      <c r="G2" s="9" t="s">
        <v>47</v>
      </c>
    </row>
    <row r="3" spans="1:7">
      <c r="A3">
        <v>128.02000000000001</v>
      </c>
      <c r="B3">
        <v>13</v>
      </c>
      <c r="E3" s="12">
        <v>1</v>
      </c>
      <c r="F3" s="12">
        <v>5</v>
      </c>
      <c r="G3" s="12">
        <f>COUNTIF(B2:B809,"&lt;5")</f>
        <v>215</v>
      </c>
    </row>
    <row r="4" spans="1:7">
      <c r="A4">
        <v>29.72</v>
      </c>
      <c r="B4">
        <v>5</v>
      </c>
      <c r="E4" s="12">
        <v>6</v>
      </c>
      <c r="F4" s="12">
        <v>10</v>
      </c>
      <c r="G4" s="12">
        <f>COUNTIF(B:B,"&lt;10")-G3</f>
        <v>237</v>
      </c>
    </row>
    <row r="5" spans="1:7">
      <c r="A5">
        <v>109.11</v>
      </c>
      <c r="B5">
        <v>1</v>
      </c>
      <c r="E5" s="12">
        <v>11</v>
      </c>
      <c r="F5" s="12">
        <v>30</v>
      </c>
      <c r="G5" s="12">
        <f>COUNTIF(B3:B810,"&lt;30")-G4-G3</f>
        <v>279</v>
      </c>
    </row>
    <row r="6" spans="1:7">
      <c r="A6">
        <v>160.36000000000001</v>
      </c>
      <c r="B6">
        <v>13</v>
      </c>
      <c r="E6" s="12">
        <v>31</v>
      </c>
      <c r="F6" s="12">
        <v>50</v>
      </c>
      <c r="G6" s="12">
        <f>COUNTIF(B4:B811,"&lt;50")-G5-G4-G3</f>
        <v>75</v>
      </c>
    </row>
    <row r="7" spans="1:7">
      <c r="A7">
        <v>93.69</v>
      </c>
      <c r="B7">
        <v>12</v>
      </c>
      <c r="E7" s="12"/>
      <c r="F7" s="12" t="s">
        <v>48</v>
      </c>
      <c r="G7" s="12">
        <f>SUM(G3:G6)</f>
        <v>806</v>
      </c>
    </row>
    <row r="8" spans="1:7">
      <c r="A8">
        <v>85.02</v>
      </c>
      <c r="B8">
        <v>5</v>
      </c>
    </row>
    <row r="9" spans="1:7">
      <c r="A9">
        <v>132.81</v>
      </c>
      <c r="B9">
        <v>6</v>
      </c>
    </row>
    <row r="10" spans="1:7">
      <c r="A10">
        <v>84.11</v>
      </c>
      <c r="B10">
        <v>7</v>
      </c>
    </row>
    <row r="11" spans="1:7">
      <c r="A11">
        <v>184.84</v>
      </c>
      <c r="B11">
        <v>16</v>
      </c>
    </row>
    <row r="12" spans="1:7">
      <c r="A12">
        <v>123.22</v>
      </c>
      <c r="B12">
        <v>6</v>
      </c>
    </row>
    <row r="13" spans="1:7">
      <c r="A13">
        <v>108.31</v>
      </c>
      <c r="B13">
        <v>10</v>
      </c>
    </row>
    <row r="14" spans="1:7">
      <c r="A14">
        <v>75.05</v>
      </c>
      <c r="B14">
        <v>8</v>
      </c>
    </row>
    <row r="15" spans="1:7">
      <c r="A15">
        <v>48.17</v>
      </c>
      <c r="B15">
        <v>8</v>
      </c>
    </row>
    <row r="16" spans="1:7">
      <c r="A16">
        <v>124.48</v>
      </c>
      <c r="B16">
        <v>11</v>
      </c>
    </row>
    <row r="17" spans="1:2">
      <c r="A17">
        <v>49.21</v>
      </c>
      <c r="B17">
        <v>1</v>
      </c>
    </row>
    <row r="18" spans="1:2">
      <c r="A18">
        <v>78.3</v>
      </c>
      <c r="B18">
        <v>7</v>
      </c>
    </row>
    <row r="19" spans="1:2">
      <c r="A19">
        <v>111.31</v>
      </c>
      <c r="B19">
        <v>19</v>
      </c>
    </row>
    <row r="20" spans="1:2">
      <c r="A20">
        <v>84.99</v>
      </c>
      <c r="B20">
        <v>1</v>
      </c>
    </row>
    <row r="21" spans="1:2">
      <c r="A21">
        <v>105.4</v>
      </c>
      <c r="B21">
        <v>2</v>
      </c>
    </row>
    <row r="22" spans="1:2">
      <c r="A22">
        <v>98.07</v>
      </c>
      <c r="B22">
        <v>19</v>
      </c>
    </row>
    <row r="23" spans="1:2">
      <c r="A23">
        <v>90.79</v>
      </c>
      <c r="B23">
        <v>4</v>
      </c>
    </row>
    <row r="24" spans="1:2">
      <c r="A24">
        <v>68.89</v>
      </c>
      <c r="B24">
        <v>7</v>
      </c>
    </row>
    <row r="25" spans="1:2">
      <c r="A25">
        <v>97.65</v>
      </c>
      <c r="B25">
        <v>8</v>
      </c>
    </row>
    <row r="26" spans="1:2">
      <c r="A26">
        <v>42.62</v>
      </c>
      <c r="B26">
        <v>5</v>
      </c>
    </row>
    <row r="27" spans="1:2">
      <c r="A27">
        <v>96.85</v>
      </c>
      <c r="B27">
        <v>1</v>
      </c>
    </row>
    <row r="28" spans="1:2">
      <c r="A28">
        <v>192.1</v>
      </c>
      <c r="B28">
        <v>36</v>
      </c>
    </row>
    <row r="29" spans="1:2">
      <c r="A29">
        <v>125.71</v>
      </c>
      <c r="B29">
        <v>17</v>
      </c>
    </row>
    <row r="30" spans="1:2">
      <c r="A30">
        <v>69.81</v>
      </c>
      <c r="B30">
        <v>1</v>
      </c>
    </row>
    <row r="31" spans="1:2">
      <c r="A31">
        <v>92.49</v>
      </c>
      <c r="B31">
        <v>6</v>
      </c>
    </row>
    <row r="32" spans="1:2">
      <c r="A32">
        <v>127.99</v>
      </c>
      <c r="B32">
        <v>20</v>
      </c>
    </row>
    <row r="33" spans="1:2">
      <c r="A33">
        <v>71.680000000000007</v>
      </c>
      <c r="B33">
        <v>10</v>
      </c>
    </row>
    <row r="34" spans="1:2">
      <c r="A34">
        <v>91.74</v>
      </c>
      <c r="B34">
        <v>19</v>
      </c>
    </row>
    <row r="35" spans="1:2">
      <c r="A35">
        <v>66.75</v>
      </c>
      <c r="B35">
        <v>3</v>
      </c>
    </row>
    <row r="36" spans="1:2">
      <c r="A36">
        <v>90.35</v>
      </c>
      <c r="B36">
        <v>3</v>
      </c>
    </row>
    <row r="37" spans="1:2">
      <c r="A37">
        <v>104.56</v>
      </c>
      <c r="B37">
        <v>10</v>
      </c>
    </row>
    <row r="38" spans="1:2">
      <c r="A38">
        <v>177.67</v>
      </c>
      <c r="B38">
        <v>24</v>
      </c>
    </row>
    <row r="39" spans="1:2">
      <c r="A39">
        <v>92.52</v>
      </c>
      <c r="B39">
        <v>19</v>
      </c>
    </row>
    <row r="40" spans="1:2">
      <c r="A40">
        <v>49.25</v>
      </c>
      <c r="B40">
        <v>6</v>
      </c>
    </row>
    <row r="41" spans="1:2">
      <c r="A41">
        <v>71.959999999999994</v>
      </c>
      <c r="B41">
        <v>8</v>
      </c>
    </row>
    <row r="42" spans="1:2">
      <c r="A42">
        <v>14.26</v>
      </c>
      <c r="B42">
        <v>5</v>
      </c>
    </row>
    <row r="43" spans="1:2">
      <c r="A43">
        <v>109.19</v>
      </c>
      <c r="B43">
        <v>12</v>
      </c>
    </row>
    <row r="44" spans="1:2">
      <c r="A44">
        <v>81.98</v>
      </c>
      <c r="B44">
        <v>6</v>
      </c>
    </row>
    <row r="45" spans="1:2">
      <c r="A45">
        <v>36.659999999999997</v>
      </c>
      <c r="B45">
        <v>3</v>
      </c>
    </row>
    <row r="46" spans="1:2">
      <c r="A46">
        <v>87.23</v>
      </c>
      <c r="B46">
        <v>3</v>
      </c>
    </row>
    <row r="47" spans="1:2">
      <c r="A47">
        <v>86.89</v>
      </c>
      <c r="B47">
        <v>10</v>
      </c>
    </row>
    <row r="48" spans="1:2">
      <c r="A48">
        <v>116.12</v>
      </c>
      <c r="B48">
        <v>4</v>
      </c>
    </row>
    <row r="49" spans="1:2">
      <c r="A49">
        <v>57.46</v>
      </c>
      <c r="B49">
        <v>4</v>
      </c>
    </row>
    <row r="50" spans="1:2">
      <c r="A50">
        <v>56.42</v>
      </c>
      <c r="B50">
        <v>4</v>
      </c>
    </row>
    <row r="51" spans="1:2">
      <c r="A51">
        <v>91.33</v>
      </c>
      <c r="B51">
        <v>4</v>
      </c>
    </row>
    <row r="52" spans="1:2">
      <c r="A52">
        <v>90.02</v>
      </c>
      <c r="B52">
        <v>10</v>
      </c>
    </row>
    <row r="53" spans="1:2">
      <c r="A53">
        <v>153.30000000000001</v>
      </c>
      <c r="B53">
        <v>33</v>
      </c>
    </row>
    <row r="54" spans="1:2">
      <c r="A54">
        <v>80.489999999999995</v>
      </c>
      <c r="B54">
        <v>6</v>
      </c>
    </row>
    <row r="55" spans="1:2">
      <c r="A55">
        <v>137.19999999999999</v>
      </c>
      <c r="B55">
        <v>48</v>
      </c>
    </row>
    <row r="56" spans="1:2">
      <c r="A56">
        <v>99.55</v>
      </c>
      <c r="B56">
        <v>2</v>
      </c>
    </row>
    <row r="57" spans="1:2">
      <c r="A57">
        <v>148.66</v>
      </c>
      <c r="B57">
        <v>14</v>
      </c>
    </row>
    <row r="58" spans="1:2">
      <c r="A58">
        <v>54.9</v>
      </c>
      <c r="B58">
        <v>3</v>
      </c>
    </row>
    <row r="59" spans="1:2">
      <c r="A59">
        <v>40.69</v>
      </c>
      <c r="B59">
        <v>3</v>
      </c>
    </row>
    <row r="60" spans="1:2">
      <c r="A60">
        <v>61.63</v>
      </c>
      <c r="B60">
        <v>4</v>
      </c>
    </row>
    <row r="61" spans="1:2">
      <c r="A61">
        <v>39.700000000000003</v>
      </c>
      <c r="B61">
        <v>6</v>
      </c>
    </row>
    <row r="62" spans="1:2">
      <c r="A62">
        <v>110.39</v>
      </c>
      <c r="B62">
        <v>18</v>
      </c>
    </row>
    <row r="63" spans="1:2">
      <c r="A63">
        <v>131.18</v>
      </c>
      <c r="B63">
        <v>10</v>
      </c>
    </row>
    <row r="64" spans="1:2">
      <c r="A64">
        <v>41.86</v>
      </c>
      <c r="B64">
        <v>3</v>
      </c>
    </row>
    <row r="65" spans="1:2">
      <c r="A65">
        <v>108.11</v>
      </c>
      <c r="B65">
        <v>20</v>
      </c>
    </row>
    <row r="66" spans="1:2">
      <c r="A66">
        <v>144.55000000000001</v>
      </c>
      <c r="B66">
        <v>38</v>
      </c>
    </row>
    <row r="67" spans="1:2">
      <c r="A67">
        <v>53.17</v>
      </c>
      <c r="B67">
        <v>3</v>
      </c>
    </row>
    <row r="68" spans="1:2">
      <c r="A68">
        <v>84.9</v>
      </c>
      <c r="B68">
        <v>6</v>
      </c>
    </row>
    <row r="69" spans="1:2">
      <c r="A69">
        <v>113.64</v>
      </c>
      <c r="B69">
        <v>16</v>
      </c>
    </row>
    <row r="70" spans="1:2">
      <c r="A70">
        <v>55.87</v>
      </c>
      <c r="B70">
        <v>5</v>
      </c>
    </row>
    <row r="71" spans="1:2">
      <c r="A71">
        <v>131.31</v>
      </c>
      <c r="B71">
        <v>2</v>
      </c>
    </row>
    <row r="72" spans="1:2">
      <c r="A72">
        <v>163.09</v>
      </c>
      <c r="B72">
        <v>20</v>
      </c>
    </row>
    <row r="73" spans="1:2">
      <c r="A73">
        <v>65.58</v>
      </c>
      <c r="B73">
        <v>8</v>
      </c>
    </row>
    <row r="74" spans="1:2">
      <c r="A74">
        <v>61.96</v>
      </c>
      <c r="B74">
        <v>6</v>
      </c>
    </row>
    <row r="75" spans="1:2">
      <c r="A75">
        <v>57.33</v>
      </c>
      <c r="B75">
        <v>1</v>
      </c>
    </row>
    <row r="76" spans="1:2">
      <c r="A76">
        <v>51.08</v>
      </c>
      <c r="B76">
        <v>3</v>
      </c>
    </row>
    <row r="77" spans="1:2">
      <c r="A77">
        <v>90.27</v>
      </c>
      <c r="B77">
        <v>2</v>
      </c>
    </row>
    <row r="78" spans="1:2">
      <c r="A78">
        <v>95.21</v>
      </c>
      <c r="B78">
        <v>2</v>
      </c>
    </row>
    <row r="79" spans="1:2">
      <c r="A79">
        <v>131.28</v>
      </c>
      <c r="B79">
        <v>10</v>
      </c>
    </row>
    <row r="80" spans="1:2">
      <c r="A80">
        <v>96.24</v>
      </c>
      <c r="B80">
        <v>17</v>
      </c>
    </row>
    <row r="81" spans="1:2">
      <c r="A81">
        <v>159.44</v>
      </c>
      <c r="B81">
        <v>36</v>
      </c>
    </row>
    <row r="82" spans="1:2">
      <c r="A82">
        <v>91.4</v>
      </c>
      <c r="B82">
        <v>19</v>
      </c>
    </row>
    <row r="83" spans="1:2">
      <c r="A83">
        <v>143.04</v>
      </c>
      <c r="B83">
        <v>30</v>
      </c>
    </row>
    <row r="84" spans="1:2">
      <c r="A84">
        <v>77.12</v>
      </c>
      <c r="B84">
        <v>3</v>
      </c>
    </row>
    <row r="85" spans="1:2">
      <c r="A85">
        <v>121.19</v>
      </c>
      <c r="B85">
        <v>17</v>
      </c>
    </row>
    <row r="86" spans="1:2">
      <c r="A86">
        <v>108.36</v>
      </c>
      <c r="B86">
        <v>6</v>
      </c>
    </row>
    <row r="87" spans="1:2">
      <c r="A87">
        <v>74.959999999999994</v>
      </c>
      <c r="B87">
        <v>9</v>
      </c>
    </row>
    <row r="88" spans="1:2">
      <c r="A88">
        <v>92.92</v>
      </c>
      <c r="B88">
        <v>10</v>
      </c>
    </row>
    <row r="89" spans="1:2">
      <c r="A89">
        <v>145.16</v>
      </c>
      <c r="B89">
        <v>13</v>
      </c>
    </row>
    <row r="90" spans="1:2">
      <c r="A90">
        <v>181.21</v>
      </c>
      <c r="B90">
        <v>22</v>
      </c>
    </row>
    <row r="91" spans="1:2">
      <c r="A91">
        <v>62.91</v>
      </c>
      <c r="B91">
        <v>4</v>
      </c>
    </row>
    <row r="92" spans="1:2">
      <c r="A92">
        <v>103.6</v>
      </c>
      <c r="B92">
        <v>10</v>
      </c>
    </row>
    <row r="93" spans="1:2">
      <c r="A93">
        <v>95.18</v>
      </c>
      <c r="B93">
        <v>16</v>
      </c>
    </row>
    <row r="94" spans="1:2">
      <c r="A94">
        <v>65.430000000000007</v>
      </c>
      <c r="B94">
        <v>9</v>
      </c>
    </row>
    <row r="95" spans="1:2">
      <c r="A95">
        <v>158.01</v>
      </c>
      <c r="B95">
        <v>23</v>
      </c>
    </row>
    <row r="96" spans="1:2">
      <c r="A96">
        <v>121.43</v>
      </c>
      <c r="B96">
        <v>6</v>
      </c>
    </row>
    <row r="97" spans="1:2">
      <c r="A97">
        <v>151.19999999999999</v>
      </c>
      <c r="B97">
        <v>34</v>
      </c>
    </row>
    <row r="98" spans="1:2">
      <c r="A98">
        <v>82.44</v>
      </c>
      <c r="B98">
        <v>6</v>
      </c>
    </row>
    <row r="99" spans="1:2">
      <c r="A99">
        <v>93.85</v>
      </c>
      <c r="B99">
        <v>11</v>
      </c>
    </row>
    <row r="100" spans="1:2">
      <c r="A100">
        <v>94.99</v>
      </c>
      <c r="B100">
        <v>18</v>
      </c>
    </row>
    <row r="101" spans="1:2">
      <c r="A101">
        <v>101.94</v>
      </c>
      <c r="B101">
        <v>2</v>
      </c>
    </row>
    <row r="102" spans="1:2">
      <c r="A102">
        <v>90.61</v>
      </c>
      <c r="B102">
        <v>5</v>
      </c>
    </row>
    <row r="103" spans="1:2">
      <c r="A103">
        <v>95.32</v>
      </c>
      <c r="B103">
        <v>16</v>
      </c>
    </row>
    <row r="104" spans="1:2">
      <c r="A104">
        <v>84.79</v>
      </c>
      <c r="B104">
        <v>2</v>
      </c>
    </row>
    <row r="105" spans="1:2">
      <c r="A105">
        <v>144.56</v>
      </c>
      <c r="B105">
        <v>44</v>
      </c>
    </row>
    <row r="106" spans="1:2">
      <c r="A106">
        <v>94.78</v>
      </c>
      <c r="B106">
        <v>8</v>
      </c>
    </row>
    <row r="107" spans="1:2">
      <c r="A107">
        <v>170.98</v>
      </c>
      <c r="B107">
        <v>25</v>
      </c>
    </row>
    <row r="108" spans="1:2">
      <c r="A108">
        <v>48.38</v>
      </c>
      <c r="B108">
        <v>4</v>
      </c>
    </row>
    <row r="109" spans="1:2">
      <c r="A109">
        <v>103.61</v>
      </c>
      <c r="B109">
        <v>12</v>
      </c>
    </row>
    <row r="110" spans="1:2">
      <c r="A110">
        <v>116.37</v>
      </c>
      <c r="B110">
        <v>20</v>
      </c>
    </row>
    <row r="111" spans="1:2">
      <c r="A111">
        <v>27.18</v>
      </c>
      <c r="B111">
        <v>1</v>
      </c>
    </row>
    <row r="112" spans="1:2">
      <c r="A112">
        <v>27.85</v>
      </c>
      <c r="B112">
        <v>4</v>
      </c>
    </row>
    <row r="113" spans="1:2">
      <c r="A113">
        <v>48.69</v>
      </c>
      <c r="B113">
        <v>6</v>
      </c>
    </row>
    <row r="114" spans="1:2">
      <c r="A114">
        <v>136.53</v>
      </c>
      <c r="B114">
        <v>34</v>
      </c>
    </row>
    <row r="115" spans="1:2">
      <c r="A115">
        <v>78.75</v>
      </c>
      <c r="B115">
        <v>3</v>
      </c>
    </row>
    <row r="116" spans="1:2">
      <c r="A116">
        <v>107.8</v>
      </c>
      <c r="B116">
        <v>11</v>
      </c>
    </row>
    <row r="117" spans="1:2">
      <c r="A117">
        <v>114.69</v>
      </c>
      <c r="B117">
        <v>17</v>
      </c>
    </row>
    <row r="118" spans="1:2">
      <c r="A118">
        <v>53.68</v>
      </c>
      <c r="B118">
        <v>1</v>
      </c>
    </row>
    <row r="119" spans="1:2">
      <c r="A119">
        <v>54.79</v>
      </c>
      <c r="B119">
        <v>9</v>
      </c>
    </row>
    <row r="120" spans="1:2">
      <c r="A120">
        <v>158</v>
      </c>
      <c r="B120">
        <v>34</v>
      </c>
    </row>
    <row r="121" spans="1:2">
      <c r="A121">
        <v>84.95</v>
      </c>
      <c r="B121">
        <v>7</v>
      </c>
    </row>
    <row r="122" spans="1:2">
      <c r="A122">
        <v>125.57</v>
      </c>
      <c r="B122">
        <v>5</v>
      </c>
    </row>
    <row r="123" spans="1:2">
      <c r="A123">
        <v>54.75</v>
      </c>
      <c r="B123">
        <v>1</v>
      </c>
    </row>
    <row r="124" spans="1:2">
      <c r="A124">
        <v>128.6</v>
      </c>
      <c r="B124">
        <v>8</v>
      </c>
    </row>
    <row r="125" spans="1:2">
      <c r="A125">
        <v>184.79</v>
      </c>
      <c r="B125">
        <v>23</v>
      </c>
    </row>
    <row r="126" spans="1:2">
      <c r="A126">
        <v>104.05</v>
      </c>
      <c r="B126">
        <v>8</v>
      </c>
    </row>
    <row r="127" spans="1:2">
      <c r="A127">
        <v>113.48</v>
      </c>
      <c r="B127">
        <v>6</v>
      </c>
    </row>
    <row r="128" spans="1:2">
      <c r="A128">
        <v>125.64</v>
      </c>
      <c r="B128">
        <v>2</v>
      </c>
    </row>
    <row r="129" spans="1:2">
      <c r="A129">
        <v>113.98</v>
      </c>
      <c r="B129">
        <v>7</v>
      </c>
    </row>
    <row r="130" spans="1:2">
      <c r="A130">
        <v>53.55</v>
      </c>
      <c r="B130">
        <v>5</v>
      </c>
    </row>
    <row r="131" spans="1:2">
      <c r="A131">
        <v>102.42</v>
      </c>
      <c r="B131">
        <v>5</v>
      </c>
    </row>
    <row r="132" spans="1:2">
      <c r="A132">
        <v>42.94</v>
      </c>
      <c r="B132">
        <v>2</v>
      </c>
    </row>
    <row r="133" spans="1:2">
      <c r="A133">
        <v>113.74</v>
      </c>
      <c r="B133">
        <v>7</v>
      </c>
    </row>
    <row r="134" spans="1:2">
      <c r="A134">
        <v>159.27000000000001</v>
      </c>
      <c r="B134">
        <v>29</v>
      </c>
    </row>
    <row r="135" spans="1:2">
      <c r="A135">
        <v>74.180000000000007</v>
      </c>
      <c r="B135">
        <v>2</v>
      </c>
    </row>
    <row r="136" spans="1:2">
      <c r="A136">
        <v>121.05</v>
      </c>
      <c r="B136">
        <v>8</v>
      </c>
    </row>
    <row r="137" spans="1:2">
      <c r="A137">
        <v>212.11</v>
      </c>
      <c r="B137">
        <v>31</v>
      </c>
    </row>
    <row r="138" spans="1:2">
      <c r="A138">
        <v>68.7</v>
      </c>
      <c r="B138">
        <v>9</v>
      </c>
    </row>
    <row r="139" spans="1:2">
      <c r="A139">
        <v>69.23</v>
      </c>
      <c r="B139">
        <v>6</v>
      </c>
    </row>
    <row r="140" spans="1:2">
      <c r="A140">
        <v>94.05</v>
      </c>
      <c r="B140">
        <v>13</v>
      </c>
    </row>
    <row r="141" spans="1:2">
      <c r="A141">
        <v>61.98</v>
      </c>
      <c r="B141">
        <v>5</v>
      </c>
    </row>
    <row r="142" spans="1:2">
      <c r="A142">
        <v>89.37</v>
      </c>
      <c r="B142">
        <v>6</v>
      </c>
    </row>
    <row r="143" spans="1:2">
      <c r="A143">
        <v>46.5</v>
      </c>
      <c r="B143">
        <v>10</v>
      </c>
    </row>
    <row r="144" spans="1:2">
      <c r="A144">
        <v>119.55</v>
      </c>
      <c r="B144">
        <v>17</v>
      </c>
    </row>
    <row r="145" spans="1:2">
      <c r="A145">
        <v>111.72</v>
      </c>
      <c r="B145">
        <v>7</v>
      </c>
    </row>
    <row r="146" spans="1:2">
      <c r="A146">
        <v>65.08</v>
      </c>
      <c r="B146">
        <v>2</v>
      </c>
    </row>
    <row r="147" spans="1:2">
      <c r="A147">
        <v>129.63</v>
      </c>
      <c r="B147">
        <v>20</v>
      </c>
    </row>
    <row r="148" spans="1:2">
      <c r="A148">
        <v>105.92</v>
      </c>
      <c r="B148">
        <v>18</v>
      </c>
    </row>
    <row r="149" spans="1:2">
      <c r="A149">
        <v>130.15</v>
      </c>
      <c r="B149">
        <v>6</v>
      </c>
    </row>
    <row r="150" spans="1:2">
      <c r="A150">
        <v>41.77</v>
      </c>
      <c r="B150">
        <v>6</v>
      </c>
    </row>
    <row r="151" spans="1:2">
      <c r="A151">
        <v>146.34</v>
      </c>
      <c r="B151">
        <v>15</v>
      </c>
    </row>
    <row r="152" spans="1:2">
      <c r="A152">
        <v>60.82</v>
      </c>
      <c r="B152">
        <v>5</v>
      </c>
    </row>
    <row r="153" spans="1:2">
      <c r="A153">
        <v>104.85</v>
      </c>
      <c r="B153">
        <v>15</v>
      </c>
    </row>
    <row r="154" spans="1:2">
      <c r="A154">
        <v>124.72</v>
      </c>
      <c r="B154">
        <v>11</v>
      </c>
    </row>
    <row r="155" spans="1:2">
      <c r="A155">
        <v>187.44</v>
      </c>
      <c r="B155">
        <v>36</v>
      </c>
    </row>
    <row r="156" spans="1:2">
      <c r="A156">
        <v>116.48</v>
      </c>
      <c r="B156">
        <v>20</v>
      </c>
    </row>
    <row r="157" spans="1:2">
      <c r="A157">
        <v>137.78</v>
      </c>
      <c r="B157">
        <v>40</v>
      </c>
    </row>
    <row r="158" spans="1:2">
      <c r="A158">
        <v>112.31</v>
      </c>
      <c r="B158">
        <v>19</v>
      </c>
    </row>
    <row r="159" spans="1:2">
      <c r="A159">
        <v>88.5</v>
      </c>
      <c r="B159">
        <v>7</v>
      </c>
    </row>
    <row r="160" spans="1:2">
      <c r="A160">
        <v>67.790000000000006</v>
      </c>
      <c r="B160">
        <v>9</v>
      </c>
    </row>
    <row r="161" spans="1:2">
      <c r="A161">
        <v>59.52</v>
      </c>
      <c r="B161">
        <v>7</v>
      </c>
    </row>
    <row r="162" spans="1:2">
      <c r="A162">
        <v>78.900000000000006</v>
      </c>
      <c r="B162">
        <v>8</v>
      </c>
    </row>
    <row r="163" spans="1:2">
      <c r="A163">
        <v>149.68</v>
      </c>
      <c r="B163">
        <v>43</v>
      </c>
    </row>
    <row r="164" spans="1:2">
      <c r="A164">
        <v>54.74</v>
      </c>
      <c r="B164">
        <v>8</v>
      </c>
    </row>
    <row r="165" spans="1:2">
      <c r="A165">
        <v>61.64</v>
      </c>
      <c r="B165">
        <v>8</v>
      </c>
    </row>
    <row r="166" spans="1:2">
      <c r="A166">
        <v>112.2</v>
      </c>
      <c r="B166">
        <v>16</v>
      </c>
    </row>
    <row r="167" spans="1:2">
      <c r="A167">
        <v>75.17</v>
      </c>
      <c r="B167">
        <v>7</v>
      </c>
    </row>
    <row r="168" spans="1:2">
      <c r="A168">
        <v>75.13</v>
      </c>
      <c r="B168">
        <v>3</v>
      </c>
    </row>
    <row r="169" spans="1:2">
      <c r="A169">
        <v>114.88</v>
      </c>
      <c r="B169">
        <v>2</v>
      </c>
    </row>
    <row r="170" spans="1:2">
      <c r="A170">
        <v>79.69</v>
      </c>
      <c r="B170">
        <v>1</v>
      </c>
    </row>
    <row r="171" spans="1:2">
      <c r="A171">
        <v>84.82</v>
      </c>
      <c r="B171">
        <v>10</v>
      </c>
    </row>
    <row r="172" spans="1:2">
      <c r="A172">
        <v>90.32</v>
      </c>
      <c r="B172">
        <v>4</v>
      </c>
    </row>
    <row r="173" spans="1:2">
      <c r="A173">
        <v>105.92</v>
      </c>
      <c r="B173">
        <v>17</v>
      </c>
    </row>
    <row r="174" spans="1:2">
      <c r="A174">
        <v>60.73</v>
      </c>
      <c r="B174">
        <v>8</v>
      </c>
    </row>
    <row r="175" spans="1:2">
      <c r="A175">
        <v>49.26</v>
      </c>
      <c r="B175">
        <v>3</v>
      </c>
    </row>
    <row r="176" spans="1:2">
      <c r="A176">
        <v>67.05</v>
      </c>
      <c r="B176">
        <v>8</v>
      </c>
    </row>
    <row r="177" spans="1:2">
      <c r="A177">
        <v>47.95</v>
      </c>
      <c r="B177">
        <v>2</v>
      </c>
    </row>
    <row r="178" spans="1:2">
      <c r="A178">
        <v>85.45</v>
      </c>
      <c r="B178">
        <v>7</v>
      </c>
    </row>
    <row r="179" spans="1:2">
      <c r="A179">
        <v>111.49</v>
      </c>
      <c r="B179">
        <v>16</v>
      </c>
    </row>
    <row r="180" spans="1:2">
      <c r="A180">
        <v>126.19</v>
      </c>
      <c r="B180">
        <v>14</v>
      </c>
    </row>
    <row r="181" spans="1:2">
      <c r="A181">
        <v>117.58</v>
      </c>
      <c r="B181">
        <v>2</v>
      </c>
    </row>
    <row r="182" spans="1:2">
      <c r="A182">
        <v>92.79</v>
      </c>
      <c r="B182">
        <v>11</v>
      </c>
    </row>
    <row r="183" spans="1:2">
      <c r="A183">
        <v>137.77000000000001</v>
      </c>
      <c r="B183">
        <v>37</v>
      </c>
    </row>
    <row r="184" spans="1:2">
      <c r="A184">
        <v>107.09</v>
      </c>
      <c r="B184">
        <v>10</v>
      </c>
    </row>
    <row r="185" spans="1:2">
      <c r="A185">
        <v>186.44</v>
      </c>
      <c r="B185">
        <v>34</v>
      </c>
    </row>
    <row r="186" spans="1:2">
      <c r="A186">
        <v>115.44</v>
      </c>
      <c r="B186">
        <v>9</v>
      </c>
    </row>
    <row r="187" spans="1:2">
      <c r="A187">
        <v>115.38</v>
      </c>
      <c r="B187">
        <v>4</v>
      </c>
    </row>
    <row r="188" spans="1:2">
      <c r="A188">
        <v>72.989999999999995</v>
      </c>
      <c r="B188">
        <v>6</v>
      </c>
    </row>
    <row r="189" spans="1:2">
      <c r="A189">
        <v>154.35</v>
      </c>
      <c r="B189">
        <v>33</v>
      </c>
    </row>
    <row r="190" spans="1:2">
      <c r="A190">
        <v>129.93</v>
      </c>
      <c r="B190">
        <v>16</v>
      </c>
    </row>
    <row r="191" spans="1:2">
      <c r="A191">
        <v>68.239999999999995</v>
      </c>
      <c r="B191">
        <v>1</v>
      </c>
    </row>
    <row r="192" spans="1:2">
      <c r="A192">
        <v>78.31</v>
      </c>
      <c r="B192">
        <v>6</v>
      </c>
    </row>
    <row r="193" spans="1:2">
      <c r="A193">
        <v>75.849999999999994</v>
      </c>
      <c r="B193">
        <v>10</v>
      </c>
    </row>
    <row r="194" spans="1:2">
      <c r="A194">
        <v>135.83000000000001</v>
      </c>
      <c r="B194">
        <v>28</v>
      </c>
    </row>
    <row r="195" spans="1:2">
      <c r="A195">
        <v>89.46</v>
      </c>
      <c r="B195">
        <v>9</v>
      </c>
    </row>
    <row r="196" spans="1:2">
      <c r="A196">
        <v>103.98</v>
      </c>
      <c r="B196">
        <v>3</v>
      </c>
    </row>
    <row r="197" spans="1:2">
      <c r="A197">
        <v>117.15</v>
      </c>
      <c r="B197">
        <v>18</v>
      </c>
    </row>
    <row r="198" spans="1:2">
      <c r="A198">
        <v>143.24</v>
      </c>
      <c r="B198">
        <v>29</v>
      </c>
    </row>
    <row r="199" spans="1:2">
      <c r="A199">
        <v>74.209999999999994</v>
      </c>
      <c r="B199">
        <v>5</v>
      </c>
    </row>
    <row r="200" spans="1:2">
      <c r="A200">
        <v>94.93</v>
      </c>
      <c r="B200">
        <v>7</v>
      </c>
    </row>
    <row r="201" spans="1:2">
      <c r="A201">
        <v>122.73</v>
      </c>
      <c r="B201">
        <v>2</v>
      </c>
    </row>
    <row r="202" spans="1:2">
      <c r="A202">
        <v>63.63</v>
      </c>
      <c r="B202">
        <v>3</v>
      </c>
    </row>
    <row r="203" spans="1:2">
      <c r="A203">
        <v>115.42</v>
      </c>
      <c r="B203">
        <v>5</v>
      </c>
    </row>
    <row r="204" spans="1:2">
      <c r="A204">
        <v>153.93</v>
      </c>
      <c r="B204">
        <v>32</v>
      </c>
    </row>
    <row r="205" spans="1:2">
      <c r="A205">
        <v>75.45</v>
      </c>
      <c r="B205">
        <v>7</v>
      </c>
    </row>
    <row r="206" spans="1:2">
      <c r="A206">
        <v>100.12</v>
      </c>
      <c r="B206">
        <v>6</v>
      </c>
    </row>
    <row r="207" spans="1:2">
      <c r="A207">
        <v>139.32</v>
      </c>
      <c r="B207">
        <v>10</v>
      </c>
    </row>
    <row r="208" spans="1:2">
      <c r="A208">
        <v>143.46</v>
      </c>
      <c r="B208">
        <v>47</v>
      </c>
    </row>
    <row r="209" spans="1:2">
      <c r="A209">
        <v>168.74</v>
      </c>
      <c r="B209">
        <v>46</v>
      </c>
    </row>
    <row r="210" spans="1:2">
      <c r="A210">
        <v>14.08</v>
      </c>
      <c r="B210">
        <v>4</v>
      </c>
    </row>
    <row r="211" spans="1:2">
      <c r="A211">
        <v>129.22999999999999</v>
      </c>
      <c r="B211">
        <v>2</v>
      </c>
    </row>
    <row r="212" spans="1:2">
      <c r="A212">
        <v>47.49</v>
      </c>
      <c r="B212">
        <v>10</v>
      </c>
    </row>
    <row r="213" spans="1:2">
      <c r="A213">
        <v>57.91</v>
      </c>
      <c r="B213">
        <v>4</v>
      </c>
    </row>
    <row r="214" spans="1:2">
      <c r="A214">
        <v>107.24</v>
      </c>
      <c r="B214">
        <v>1</v>
      </c>
    </row>
    <row r="215" spans="1:2">
      <c r="A215">
        <v>139.16999999999999</v>
      </c>
      <c r="B215">
        <v>46</v>
      </c>
    </row>
    <row r="216" spans="1:2">
      <c r="A216">
        <v>76.77</v>
      </c>
      <c r="B216">
        <v>10</v>
      </c>
    </row>
    <row r="217" spans="1:2">
      <c r="A217">
        <v>115.91</v>
      </c>
      <c r="B217">
        <v>15</v>
      </c>
    </row>
    <row r="218" spans="1:2">
      <c r="A218">
        <v>43.34</v>
      </c>
      <c r="B218">
        <v>9</v>
      </c>
    </row>
    <row r="219" spans="1:2">
      <c r="A219">
        <v>92.85</v>
      </c>
      <c r="B219">
        <v>5</v>
      </c>
    </row>
    <row r="220" spans="1:2">
      <c r="A220">
        <v>49.97</v>
      </c>
      <c r="B220">
        <v>4</v>
      </c>
    </row>
    <row r="221" spans="1:2">
      <c r="A221">
        <v>118.19</v>
      </c>
      <c r="B221">
        <v>15</v>
      </c>
    </row>
    <row r="222" spans="1:2">
      <c r="A222">
        <v>94.64</v>
      </c>
      <c r="B222">
        <v>9</v>
      </c>
    </row>
    <row r="223" spans="1:2">
      <c r="A223">
        <v>33.57</v>
      </c>
      <c r="B223">
        <v>1</v>
      </c>
    </row>
    <row r="224" spans="1:2">
      <c r="A224">
        <v>84.47</v>
      </c>
      <c r="B224">
        <v>1</v>
      </c>
    </row>
    <row r="225" spans="1:2">
      <c r="A225">
        <v>108.91</v>
      </c>
      <c r="B225">
        <v>20</v>
      </c>
    </row>
    <row r="226" spans="1:2">
      <c r="A226">
        <v>107.39</v>
      </c>
      <c r="B226">
        <v>6</v>
      </c>
    </row>
    <row r="227" spans="1:2">
      <c r="A227">
        <v>107.1</v>
      </c>
      <c r="B227">
        <v>1</v>
      </c>
    </row>
    <row r="228" spans="1:2">
      <c r="A228">
        <v>108.11</v>
      </c>
      <c r="B228">
        <v>3</v>
      </c>
    </row>
    <row r="229" spans="1:2">
      <c r="A229">
        <v>158.19999999999999</v>
      </c>
      <c r="B229">
        <v>44</v>
      </c>
    </row>
    <row r="230" spans="1:2">
      <c r="A230">
        <v>28.58</v>
      </c>
      <c r="B230">
        <v>1</v>
      </c>
    </row>
    <row r="231" spans="1:2">
      <c r="A231">
        <v>132.32</v>
      </c>
      <c r="B231">
        <v>6</v>
      </c>
    </row>
    <row r="232" spans="1:2">
      <c r="A232">
        <v>106.26</v>
      </c>
      <c r="B232">
        <v>5</v>
      </c>
    </row>
    <row r="233" spans="1:2">
      <c r="A233">
        <v>70.38</v>
      </c>
      <c r="B233">
        <v>5</v>
      </c>
    </row>
    <row r="234" spans="1:2">
      <c r="A234">
        <v>87.94</v>
      </c>
      <c r="B234">
        <v>2</v>
      </c>
    </row>
    <row r="235" spans="1:2">
      <c r="A235">
        <v>129.86000000000001</v>
      </c>
      <c r="B235">
        <v>9</v>
      </c>
    </row>
    <row r="236" spans="1:2">
      <c r="A236">
        <v>97.09</v>
      </c>
      <c r="B236">
        <v>11</v>
      </c>
    </row>
    <row r="237" spans="1:2">
      <c r="A237">
        <v>186.99</v>
      </c>
      <c r="B237">
        <v>31</v>
      </c>
    </row>
    <row r="238" spans="1:2">
      <c r="A238">
        <v>119.19</v>
      </c>
      <c r="B238">
        <v>15</v>
      </c>
    </row>
    <row r="239" spans="1:2">
      <c r="A239">
        <v>92.08</v>
      </c>
      <c r="B239">
        <v>19</v>
      </c>
    </row>
    <row r="240" spans="1:2">
      <c r="A240">
        <v>142.07</v>
      </c>
      <c r="B240">
        <v>43</v>
      </c>
    </row>
    <row r="241" spans="1:2">
      <c r="A241">
        <v>111.41</v>
      </c>
      <c r="B241">
        <v>16</v>
      </c>
    </row>
    <row r="242" spans="1:2">
      <c r="A242">
        <v>110.37</v>
      </c>
      <c r="B242">
        <v>1</v>
      </c>
    </row>
    <row r="243" spans="1:2">
      <c r="A243">
        <v>118.9</v>
      </c>
      <c r="B243">
        <v>4</v>
      </c>
    </row>
    <row r="244" spans="1:2">
      <c r="A244">
        <v>205.66</v>
      </c>
      <c r="B244">
        <v>33</v>
      </c>
    </row>
    <row r="245" spans="1:2">
      <c r="A245">
        <v>94.59</v>
      </c>
      <c r="B245">
        <v>14</v>
      </c>
    </row>
    <row r="246" spans="1:2">
      <c r="A246">
        <v>90.95</v>
      </c>
      <c r="B246">
        <v>19</v>
      </c>
    </row>
    <row r="247" spans="1:2">
      <c r="A247">
        <v>123.94</v>
      </c>
      <c r="B247">
        <v>17</v>
      </c>
    </row>
    <row r="248" spans="1:2">
      <c r="A248">
        <v>49.36</v>
      </c>
      <c r="B248">
        <v>9</v>
      </c>
    </row>
    <row r="249" spans="1:2">
      <c r="A249">
        <v>86.72</v>
      </c>
      <c r="B249">
        <v>7</v>
      </c>
    </row>
    <row r="250" spans="1:2">
      <c r="A250">
        <v>129.38</v>
      </c>
      <c r="B250">
        <v>7</v>
      </c>
    </row>
    <row r="251" spans="1:2">
      <c r="A251">
        <v>99.24</v>
      </c>
      <c r="B251">
        <v>6</v>
      </c>
    </row>
    <row r="252" spans="1:2">
      <c r="A252">
        <v>162.82</v>
      </c>
      <c r="B252">
        <v>11</v>
      </c>
    </row>
    <row r="253" spans="1:2">
      <c r="A253">
        <v>79.78</v>
      </c>
      <c r="B253">
        <v>8</v>
      </c>
    </row>
    <row r="254" spans="1:2">
      <c r="A254">
        <v>157.38999999999999</v>
      </c>
      <c r="B254">
        <v>28</v>
      </c>
    </row>
    <row r="255" spans="1:2">
      <c r="A255">
        <v>174.59</v>
      </c>
      <c r="B255">
        <v>42</v>
      </c>
    </row>
    <row r="256" spans="1:2">
      <c r="A256">
        <v>115.87</v>
      </c>
      <c r="B256">
        <v>7</v>
      </c>
    </row>
    <row r="257" spans="1:2">
      <c r="A257">
        <v>154.97999999999999</v>
      </c>
      <c r="B257">
        <v>36</v>
      </c>
    </row>
    <row r="258" spans="1:2">
      <c r="A258">
        <v>112.92</v>
      </c>
      <c r="B258">
        <v>16</v>
      </c>
    </row>
    <row r="259" spans="1:2">
      <c r="A259">
        <v>97.03</v>
      </c>
      <c r="B259">
        <v>5</v>
      </c>
    </row>
    <row r="260" spans="1:2">
      <c r="A260">
        <v>96.86</v>
      </c>
      <c r="B260">
        <v>2</v>
      </c>
    </row>
    <row r="261" spans="1:2">
      <c r="A261">
        <v>176.27</v>
      </c>
      <c r="B261">
        <v>10</v>
      </c>
    </row>
    <row r="262" spans="1:2">
      <c r="A262">
        <v>70.42</v>
      </c>
      <c r="B262">
        <v>5</v>
      </c>
    </row>
    <row r="263" spans="1:2">
      <c r="A263">
        <v>108.77</v>
      </c>
      <c r="B263">
        <v>13</v>
      </c>
    </row>
    <row r="264" spans="1:2">
      <c r="A264">
        <v>120.6</v>
      </c>
      <c r="B264">
        <v>17</v>
      </c>
    </row>
    <row r="265" spans="1:2">
      <c r="A265">
        <v>120.49</v>
      </c>
      <c r="B265">
        <v>14</v>
      </c>
    </row>
    <row r="266" spans="1:2">
      <c r="A266">
        <v>107.17</v>
      </c>
      <c r="B266">
        <v>15</v>
      </c>
    </row>
    <row r="267" spans="1:2">
      <c r="A267">
        <v>71.64</v>
      </c>
      <c r="B267">
        <v>8</v>
      </c>
    </row>
    <row r="268" spans="1:2">
      <c r="A268">
        <v>109.71</v>
      </c>
      <c r="B268">
        <v>4</v>
      </c>
    </row>
    <row r="269" spans="1:2">
      <c r="A269">
        <v>112.71</v>
      </c>
      <c r="B269">
        <v>19</v>
      </c>
    </row>
    <row r="270" spans="1:2">
      <c r="A270">
        <v>118.86</v>
      </c>
      <c r="B270">
        <v>11</v>
      </c>
    </row>
    <row r="271" spans="1:2">
      <c r="A271">
        <v>57.13</v>
      </c>
      <c r="B271">
        <v>6</v>
      </c>
    </row>
    <row r="272" spans="1:2">
      <c r="A272">
        <v>57.29</v>
      </c>
      <c r="B272">
        <v>7</v>
      </c>
    </row>
    <row r="273" spans="1:2">
      <c r="A273">
        <v>167.44</v>
      </c>
      <c r="B273">
        <v>17</v>
      </c>
    </row>
    <row r="274" spans="1:2">
      <c r="A274">
        <v>125</v>
      </c>
      <c r="B274">
        <v>12</v>
      </c>
    </row>
    <row r="275" spans="1:2">
      <c r="A275">
        <v>151.97999999999999</v>
      </c>
      <c r="B275">
        <v>11</v>
      </c>
    </row>
    <row r="276" spans="1:2">
      <c r="A276">
        <v>82.11</v>
      </c>
      <c r="B276">
        <v>4</v>
      </c>
    </row>
    <row r="277" spans="1:2">
      <c r="A277">
        <v>93.02</v>
      </c>
      <c r="B277">
        <v>9</v>
      </c>
    </row>
    <row r="278" spans="1:2">
      <c r="A278">
        <v>72.64</v>
      </c>
      <c r="B278">
        <v>1</v>
      </c>
    </row>
    <row r="279" spans="1:2">
      <c r="A279">
        <v>154.83000000000001</v>
      </c>
      <c r="B279">
        <v>41</v>
      </c>
    </row>
    <row r="280" spans="1:2">
      <c r="A280">
        <v>166.1</v>
      </c>
      <c r="B280">
        <v>22</v>
      </c>
    </row>
    <row r="281" spans="1:2">
      <c r="A281">
        <v>61.58</v>
      </c>
      <c r="B281">
        <v>1</v>
      </c>
    </row>
    <row r="282" spans="1:2">
      <c r="A282">
        <v>100.86</v>
      </c>
      <c r="B282">
        <v>20</v>
      </c>
    </row>
    <row r="283" spans="1:2">
      <c r="A283">
        <v>130.38999999999999</v>
      </c>
      <c r="B283">
        <v>14</v>
      </c>
    </row>
    <row r="284" spans="1:2">
      <c r="A284">
        <v>156.63999999999999</v>
      </c>
      <c r="B284">
        <v>43</v>
      </c>
    </row>
    <row r="285" spans="1:2">
      <c r="A285">
        <v>118.55</v>
      </c>
      <c r="B285">
        <v>8</v>
      </c>
    </row>
    <row r="286" spans="1:2">
      <c r="A286">
        <v>103.24</v>
      </c>
      <c r="B286">
        <v>4</v>
      </c>
    </row>
    <row r="287" spans="1:2">
      <c r="A287">
        <v>221.28</v>
      </c>
      <c r="B287">
        <v>25</v>
      </c>
    </row>
    <row r="288" spans="1:2">
      <c r="A288">
        <v>99.85</v>
      </c>
      <c r="B288">
        <v>16</v>
      </c>
    </row>
    <row r="289" spans="1:2">
      <c r="A289">
        <v>130.18</v>
      </c>
      <c r="B289">
        <v>16</v>
      </c>
    </row>
    <row r="290" spans="1:2">
      <c r="A290">
        <v>48.29</v>
      </c>
      <c r="B290">
        <v>2</v>
      </c>
    </row>
    <row r="291" spans="1:2">
      <c r="A291">
        <v>99.52</v>
      </c>
      <c r="B291">
        <v>1</v>
      </c>
    </row>
    <row r="292" spans="1:2">
      <c r="A292">
        <v>159.01</v>
      </c>
      <c r="B292">
        <v>10</v>
      </c>
    </row>
    <row r="293" spans="1:2">
      <c r="A293">
        <v>149.69999999999999</v>
      </c>
      <c r="B293">
        <v>40</v>
      </c>
    </row>
    <row r="294" spans="1:2">
      <c r="A294">
        <v>74.06</v>
      </c>
      <c r="B294">
        <v>1</v>
      </c>
    </row>
    <row r="295" spans="1:2">
      <c r="A295">
        <v>111.55</v>
      </c>
      <c r="B295">
        <v>14</v>
      </c>
    </row>
    <row r="296" spans="1:2">
      <c r="A296">
        <v>99.67</v>
      </c>
      <c r="B296">
        <v>12</v>
      </c>
    </row>
    <row r="297" spans="1:2">
      <c r="A297">
        <v>114.64</v>
      </c>
      <c r="B297">
        <v>4</v>
      </c>
    </row>
    <row r="298" spans="1:2">
      <c r="A298">
        <v>93.38</v>
      </c>
      <c r="B298">
        <v>16</v>
      </c>
    </row>
    <row r="299" spans="1:2">
      <c r="A299">
        <v>12.93</v>
      </c>
      <c r="B299">
        <v>4</v>
      </c>
    </row>
    <row r="300" spans="1:2">
      <c r="A300">
        <v>99.77</v>
      </c>
      <c r="B300">
        <v>17</v>
      </c>
    </row>
    <row r="301" spans="1:2">
      <c r="A301">
        <v>104.05</v>
      </c>
      <c r="B301">
        <v>6</v>
      </c>
    </row>
    <row r="302" spans="1:2">
      <c r="A302">
        <v>114.42</v>
      </c>
      <c r="B302">
        <v>12</v>
      </c>
    </row>
    <row r="303" spans="1:2">
      <c r="A303">
        <v>56.18</v>
      </c>
      <c r="B303">
        <v>6</v>
      </c>
    </row>
    <row r="304" spans="1:2">
      <c r="A304">
        <v>107.84</v>
      </c>
      <c r="B304">
        <v>14</v>
      </c>
    </row>
    <row r="305" spans="1:2">
      <c r="A305">
        <v>44.48</v>
      </c>
      <c r="B305">
        <v>3</v>
      </c>
    </row>
    <row r="306" spans="1:2">
      <c r="A306">
        <v>103.6</v>
      </c>
      <c r="B306">
        <v>2</v>
      </c>
    </row>
    <row r="307" spans="1:2">
      <c r="A307">
        <v>54.74</v>
      </c>
      <c r="B307">
        <v>9</v>
      </c>
    </row>
    <row r="308" spans="1:2">
      <c r="A308">
        <v>97.95</v>
      </c>
      <c r="B308">
        <v>17</v>
      </c>
    </row>
    <row r="309" spans="1:2">
      <c r="A309">
        <v>75.27</v>
      </c>
      <c r="B309">
        <v>2</v>
      </c>
    </row>
    <row r="310" spans="1:2">
      <c r="A310">
        <v>76.8</v>
      </c>
      <c r="B310">
        <v>7</v>
      </c>
    </row>
    <row r="311" spans="1:2">
      <c r="A311">
        <v>25.61</v>
      </c>
      <c r="B311">
        <v>1</v>
      </c>
    </row>
    <row r="312" spans="1:2">
      <c r="A312">
        <v>32.58</v>
      </c>
      <c r="B312">
        <v>2</v>
      </c>
    </row>
    <row r="313" spans="1:2">
      <c r="A313">
        <v>74.8</v>
      </c>
      <c r="B313">
        <v>1</v>
      </c>
    </row>
    <row r="314" spans="1:2">
      <c r="A314">
        <v>113.37</v>
      </c>
      <c r="B314">
        <v>16</v>
      </c>
    </row>
    <row r="315" spans="1:2">
      <c r="A315">
        <v>87.85</v>
      </c>
      <c r="B315">
        <v>8</v>
      </c>
    </row>
    <row r="316" spans="1:2">
      <c r="A316">
        <v>83.77</v>
      </c>
      <c r="B316">
        <v>4</v>
      </c>
    </row>
    <row r="317" spans="1:2">
      <c r="A317">
        <v>83.59</v>
      </c>
      <c r="B317">
        <v>4</v>
      </c>
    </row>
    <row r="318" spans="1:2">
      <c r="A318">
        <v>128.41</v>
      </c>
      <c r="B318">
        <v>1</v>
      </c>
    </row>
    <row r="319" spans="1:2">
      <c r="A319">
        <v>158.91999999999999</v>
      </c>
      <c r="B319">
        <v>23</v>
      </c>
    </row>
    <row r="320" spans="1:2">
      <c r="A320">
        <v>18.72</v>
      </c>
      <c r="B320">
        <v>1</v>
      </c>
    </row>
    <row r="321" spans="1:2">
      <c r="A321">
        <v>134.13</v>
      </c>
      <c r="B321">
        <v>13</v>
      </c>
    </row>
    <row r="322" spans="1:2">
      <c r="A322">
        <v>159.84</v>
      </c>
      <c r="B322">
        <v>20</v>
      </c>
    </row>
    <row r="323" spans="1:2">
      <c r="A323">
        <v>47.17</v>
      </c>
      <c r="B323">
        <v>10</v>
      </c>
    </row>
    <row r="324" spans="1:2">
      <c r="A324">
        <v>113.06</v>
      </c>
      <c r="B324">
        <v>5</v>
      </c>
    </row>
    <row r="325" spans="1:2">
      <c r="A325">
        <v>37.840000000000003</v>
      </c>
      <c r="B325">
        <v>2</v>
      </c>
    </row>
    <row r="326" spans="1:2">
      <c r="A326">
        <v>158.03</v>
      </c>
      <c r="B326">
        <v>11</v>
      </c>
    </row>
    <row r="327" spans="1:2">
      <c r="A327">
        <v>88.68</v>
      </c>
      <c r="B327">
        <v>9</v>
      </c>
    </row>
    <row r="328" spans="1:2">
      <c r="A328">
        <v>96.22</v>
      </c>
      <c r="B328">
        <v>4</v>
      </c>
    </row>
    <row r="329" spans="1:2">
      <c r="A329">
        <v>165.61</v>
      </c>
      <c r="B329">
        <v>14</v>
      </c>
    </row>
    <row r="330" spans="1:2">
      <c r="A330">
        <v>120.02</v>
      </c>
      <c r="B330">
        <v>6</v>
      </c>
    </row>
    <row r="331" spans="1:2">
      <c r="A331">
        <v>53.12</v>
      </c>
      <c r="B331">
        <v>3</v>
      </c>
    </row>
    <row r="332" spans="1:2">
      <c r="A332">
        <v>130.76</v>
      </c>
      <c r="B332">
        <v>16</v>
      </c>
    </row>
    <row r="333" spans="1:2">
      <c r="A333">
        <v>79.78</v>
      </c>
      <c r="B333">
        <v>2</v>
      </c>
    </row>
    <row r="334" spans="1:2">
      <c r="A334">
        <v>59.03</v>
      </c>
      <c r="B334">
        <v>6</v>
      </c>
    </row>
    <row r="335" spans="1:2">
      <c r="A335">
        <v>198.12</v>
      </c>
      <c r="B335">
        <v>14</v>
      </c>
    </row>
    <row r="336" spans="1:2">
      <c r="A336">
        <v>138.51</v>
      </c>
      <c r="B336">
        <v>35</v>
      </c>
    </row>
    <row r="337" spans="1:2">
      <c r="A337">
        <v>66.38</v>
      </c>
      <c r="B337">
        <v>10</v>
      </c>
    </row>
    <row r="338" spans="1:2">
      <c r="A338">
        <v>39.409999999999997</v>
      </c>
      <c r="B338">
        <v>6</v>
      </c>
    </row>
    <row r="339" spans="1:2">
      <c r="A339">
        <v>56.7</v>
      </c>
      <c r="B339">
        <v>2</v>
      </c>
    </row>
    <row r="340" spans="1:2">
      <c r="A340">
        <v>131.57</v>
      </c>
      <c r="B340">
        <v>20</v>
      </c>
    </row>
    <row r="341" spans="1:2">
      <c r="A341">
        <v>78.099999999999994</v>
      </c>
      <c r="B341">
        <v>10</v>
      </c>
    </row>
    <row r="342" spans="1:2">
      <c r="A342">
        <v>105.77</v>
      </c>
      <c r="B342">
        <v>16</v>
      </c>
    </row>
    <row r="343" spans="1:2">
      <c r="A343">
        <v>91.45</v>
      </c>
      <c r="B343">
        <v>4</v>
      </c>
    </row>
    <row r="344" spans="1:2">
      <c r="A344">
        <v>93.36</v>
      </c>
      <c r="B344">
        <v>6</v>
      </c>
    </row>
    <row r="345" spans="1:2">
      <c r="A345">
        <v>85.82</v>
      </c>
      <c r="B345">
        <v>5</v>
      </c>
    </row>
    <row r="346" spans="1:2">
      <c r="A346">
        <v>120.93</v>
      </c>
      <c r="B346">
        <v>5</v>
      </c>
    </row>
    <row r="347" spans="1:2">
      <c r="A347">
        <v>91.54</v>
      </c>
      <c r="B347">
        <v>6</v>
      </c>
    </row>
    <row r="348" spans="1:2">
      <c r="A348">
        <v>95.14</v>
      </c>
      <c r="B348">
        <v>20</v>
      </c>
    </row>
    <row r="349" spans="1:2">
      <c r="A349">
        <v>151.30000000000001</v>
      </c>
      <c r="B349">
        <v>40</v>
      </c>
    </row>
    <row r="350" spans="1:2">
      <c r="A350">
        <v>119.23</v>
      </c>
      <c r="B350">
        <v>6</v>
      </c>
    </row>
    <row r="351" spans="1:2">
      <c r="A351">
        <v>147.44999999999999</v>
      </c>
      <c r="B351">
        <v>32</v>
      </c>
    </row>
    <row r="352" spans="1:2">
      <c r="A352">
        <v>124.61</v>
      </c>
      <c r="B352">
        <v>3</v>
      </c>
    </row>
    <row r="353" spans="1:2">
      <c r="A353">
        <v>126.43</v>
      </c>
      <c r="B353">
        <v>1</v>
      </c>
    </row>
    <row r="354" spans="1:2">
      <c r="A354">
        <v>98.3</v>
      </c>
      <c r="B354">
        <v>13</v>
      </c>
    </row>
    <row r="355" spans="1:2">
      <c r="A355">
        <v>118.99</v>
      </c>
      <c r="B355">
        <v>9</v>
      </c>
    </row>
    <row r="356" spans="1:2">
      <c r="A356">
        <v>172.41</v>
      </c>
      <c r="B356">
        <v>15</v>
      </c>
    </row>
    <row r="357" spans="1:2">
      <c r="A357">
        <v>157.88999999999999</v>
      </c>
      <c r="B357">
        <v>24</v>
      </c>
    </row>
    <row r="358" spans="1:2">
      <c r="A358">
        <v>109.5</v>
      </c>
      <c r="B358">
        <v>1</v>
      </c>
    </row>
    <row r="359" spans="1:2">
      <c r="A359">
        <v>66.66</v>
      </c>
      <c r="B359">
        <v>1</v>
      </c>
    </row>
    <row r="360" spans="1:2">
      <c r="A360">
        <v>48.06</v>
      </c>
      <c r="B360">
        <v>9</v>
      </c>
    </row>
    <row r="361" spans="1:2">
      <c r="A361">
        <v>138.02000000000001</v>
      </c>
      <c r="B361">
        <v>21</v>
      </c>
    </row>
    <row r="362" spans="1:2">
      <c r="A362">
        <v>74.400000000000006</v>
      </c>
      <c r="B362">
        <v>10</v>
      </c>
    </row>
    <row r="363" spans="1:2">
      <c r="A363">
        <v>126.53</v>
      </c>
      <c r="B363">
        <v>1</v>
      </c>
    </row>
    <row r="364" spans="1:2">
      <c r="A364">
        <v>107.64</v>
      </c>
      <c r="B364">
        <v>4</v>
      </c>
    </row>
    <row r="365" spans="1:2">
      <c r="A365">
        <v>103.39</v>
      </c>
      <c r="B365">
        <v>13</v>
      </c>
    </row>
    <row r="366" spans="1:2">
      <c r="A366">
        <v>135.71</v>
      </c>
      <c r="B366">
        <v>29</v>
      </c>
    </row>
    <row r="367" spans="1:2">
      <c r="A367">
        <v>169.39</v>
      </c>
      <c r="B367">
        <v>24</v>
      </c>
    </row>
    <row r="368" spans="1:2">
      <c r="A368">
        <v>106.87</v>
      </c>
      <c r="B368">
        <v>9</v>
      </c>
    </row>
    <row r="369" spans="1:2">
      <c r="A369">
        <v>56.48</v>
      </c>
      <c r="B369">
        <v>9</v>
      </c>
    </row>
    <row r="370" spans="1:2">
      <c r="A370">
        <v>128.01</v>
      </c>
      <c r="B370">
        <v>15</v>
      </c>
    </row>
    <row r="371" spans="1:2">
      <c r="A371">
        <v>123.83</v>
      </c>
      <c r="B371">
        <v>13</v>
      </c>
    </row>
    <row r="372" spans="1:2">
      <c r="A372">
        <v>81.459999999999994</v>
      </c>
      <c r="B372">
        <v>3</v>
      </c>
    </row>
    <row r="373" spans="1:2">
      <c r="A373">
        <v>71.739999999999995</v>
      </c>
      <c r="B373">
        <v>6</v>
      </c>
    </row>
    <row r="374" spans="1:2">
      <c r="A374">
        <v>138.18</v>
      </c>
      <c r="B374">
        <v>14</v>
      </c>
    </row>
    <row r="375" spans="1:2">
      <c r="A375">
        <v>134.77000000000001</v>
      </c>
      <c r="B375">
        <v>18</v>
      </c>
    </row>
    <row r="376" spans="1:2">
      <c r="A376">
        <v>142.46</v>
      </c>
      <c r="B376">
        <v>36</v>
      </c>
    </row>
    <row r="377" spans="1:2">
      <c r="A377">
        <v>140.44999999999999</v>
      </c>
      <c r="B377">
        <v>47</v>
      </c>
    </row>
    <row r="378" spans="1:2">
      <c r="A378">
        <v>122.06</v>
      </c>
      <c r="B378">
        <v>3</v>
      </c>
    </row>
    <row r="379" spans="1:2">
      <c r="A379">
        <v>39.54</v>
      </c>
      <c r="B379">
        <v>4</v>
      </c>
    </row>
    <row r="380" spans="1:2">
      <c r="A380">
        <v>67.41</v>
      </c>
      <c r="B380">
        <v>2</v>
      </c>
    </row>
    <row r="381" spans="1:2">
      <c r="A381">
        <v>189.79</v>
      </c>
      <c r="B381">
        <v>28</v>
      </c>
    </row>
    <row r="382" spans="1:2">
      <c r="A382">
        <v>72.92</v>
      </c>
      <c r="B382">
        <v>8</v>
      </c>
    </row>
    <row r="383" spans="1:2">
      <c r="A383">
        <v>99.96</v>
      </c>
      <c r="B383">
        <v>3</v>
      </c>
    </row>
    <row r="384" spans="1:2">
      <c r="A384">
        <v>62.74</v>
      </c>
      <c r="B384">
        <v>1</v>
      </c>
    </row>
    <row r="385" spans="1:2">
      <c r="A385">
        <v>145.53</v>
      </c>
      <c r="B385">
        <v>16</v>
      </c>
    </row>
    <row r="386" spans="1:2">
      <c r="A386">
        <v>111.33</v>
      </c>
      <c r="B386">
        <v>9</v>
      </c>
    </row>
    <row r="387" spans="1:2">
      <c r="A387">
        <v>103.12</v>
      </c>
      <c r="B387">
        <v>7</v>
      </c>
    </row>
    <row r="388" spans="1:2">
      <c r="A388">
        <v>37.85</v>
      </c>
      <c r="B388">
        <v>5</v>
      </c>
    </row>
    <row r="389" spans="1:2">
      <c r="A389">
        <v>120.01</v>
      </c>
      <c r="B389">
        <v>3</v>
      </c>
    </row>
    <row r="390" spans="1:2">
      <c r="A390">
        <v>78.84</v>
      </c>
      <c r="B390">
        <v>10</v>
      </c>
    </row>
    <row r="391" spans="1:2">
      <c r="A391">
        <v>134.93</v>
      </c>
      <c r="B391">
        <v>15</v>
      </c>
    </row>
    <row r="392" spans="1:2">
      <c r="A392">
        <v>143.05000000000001</v>
      </c>
      <c r="B392">
        <v>47</v>
      </c>
    </row>
    <row r="393" spans="1:2">
      <c r="A393">
        <v>78.680000000000007</v>
      </c>
      <c r="B393">
        <v>5</v>
      </c>
    </row>
    <row r="394" spans="1:2">
      <c r="A394">
        <v>99.53</v>
      </c>
      <c r="B394">
        <v>4</v>
      </c>
    </row>
    <row r="395" spans="1:2">
      <c r="A395">
        <v>88.48</v>
      </c>
      <c r="B395">
        <v>3</v>
      </c>
    </row>
    <row r="396" spans="1:2">
      <c r="A396">
        <v>55.33</v>
      </c>
      <c r="B396">
        <v>10</v>
      </c>
    </row>
    <row r="397" spans="1:2">
      <c r="A397">
        <v>134.41</v>
      </c>
      <c r="B397">
        <v>17</v>
      </c>
    </row>
    <row r="398" spans="1:2">
      <c r="A398">
        <v>107.62</v>
      </c>
      <c r="B398">
        <v>4</v>
      </c>
    </row>
    <row r="399" spans="1:2">
      <c r="A399">
        <v>127.33</v>
      </c>
      <c r="B399">
        <v>9</v>
      </c>
    </row>
    <row r="400" spans="1:2">
      <c r="A400">
        <v>103.08</v>
      </c>
      <c r="B400">
        <v>11</v>
      </c>
    </row>
    <row r="401" spans="1:2">
      <c r="A401">
        <v>74.599999999999994</v>
      </c>
      <c r="B401">
        <v>10</v>
      </c>
    </row>
    <row r="402" spans="1:2">
      <c r="A402">
        <v>93.31</v>
      </c>
      <c r="B402">
        <v>4</v>
      </c>
    </row>
    <row r="403" spans="1:2">
      <c r="A403">
        <v>140.01</v>
      </c>
      <c r="B403">
        <v>28</v>
      </c>
    </row>
    <row r="404" spans="1:2">
      <c r="A404">
        <v>57.14</v>
      </c>
      <c r="B404">
        <v>5</v>
      </c>
    </row>
    <row r="405" spans="1:2">
      <c r="A405">
        <v>105.26</v>
      </c>
      <c r="B405">
        <v>16</v>
      </c>
    </row>
    <row r="406" spans="1:2">
      <c r="A406">
        <v>168.11</v>
      </c>
      <c r="B406">
        <v>21</v>
      </c>
    </row>
    <row r="407" spans="1:2">
      <c r="A407">
        <v>119.67</v>
      </c>
      <c r="B407">
        <v>4</v>
      </c>
    </row>
    <row r="408" spans="1:2">
      <c r="A408">
        <v>47.3</v>
      </c>
      <c r="B408">
        <v>10</v>
      </c>
    </row>
    <row r="409" spans="1:2">
      <c r="A409">
        <v>67.27</v>
      </c>
      <c r="B409">
        <v>6</v>
      </c>
    </row>
    <row r="410" spans="1:2">
      <c r="A410">
        <v>108.67</v>
      </c>
      <c r="B410">
        <v>16</v>
      </c>
    </row>
    <row r="411" spans="1:2">
      <c r="A411">
        <v>86.75</v>
      </c>
      <c r="B411">
        <v>3</v>
      </c>
    </row>
    <row r="412" spans="1:2">
      <c r="A412">
        <v>157.41</v>
      </c>
      <c r="B412">
        <v>30</v>
      </c>
    </row>
    <row r="413" spans="1:2">
      <c r="A413">
        <v>64.52</v>
      </c>
      <c r="B413">
        <v>5</v>
      </c>
    </row>
    <row r="414" spans="1:2">
      <c r="A414">
        <v>102.33</v>
      </c>
      <c r="B414">
        <v>20</v>
      </c>
    </row>
    <row r="415" spans="1:2">
      <c r="A415">
        <v>97.9</v>
      </c>
      <c r="B415">
        <v>7</v>
      </c>
    </row>
    <row r="416" spans="1:2">
      <c r="A416">
        <v>136.56</v>
      </c>
      <c r="B416">
        <v>21</v>
      </c>
    </row>
    <row r="417" spans="1:2">
      <c r="A417">
        <v>97.72</v>
      </c>
      <c r="B417">
        <v>7</v>
      </c>
    </row>
    <row r="418" spans="1:2">
      <c r="A418">
        <v>71.760000000000005</v>
      </c>
      <c r="B418">
        <v>1</v>
      </c>
    </row>
    <row r="419" spans="1:2">
      <c r="A419">
        <v>85.32</v>
      </c>
      <c r="B419">
        <v>5</v>
      </c>
    </row>
    <row r="420" spans="1:2">
      <c r="A420">
        <v>59.66</v>
      </c>
      <c r="B420">
        <v>5</v>
      </c>
    </row>
    <row r="421" spans="1:2">
      <c r="A421">
        <v>135.72</v>
      </c>
      <c r="B421">
        <v>18</v>
      </c>
    </row>
    <row r="422" spans="1:2">
      <c r="A422">
        <v>130.33000000000001</v>
      </c>
      <c r="B422">
        <v>8</v>
      </c>
    </row>
    <row r="423" spans="1:2">
      <c r="A423">
        <v>90.2</v>
      </c>
      <c r="B423">
        <v>4</v>
      </c>
    </row>
    <row r="424" spans="1:2">
      <c r="A424">
        <v>116.22</v>
      </c>
      <c r="B424">
        <v>18</v>
      </c>
    </row>
    <row r="425" spans="1:2">
      <c r="A425">
        <v>79.95</v>
      </c>
      <c r="B425">
        <v>2</v>
      </c>
    </row>
    <row r="426" spans="1:2">
      <c r="A426">
        <v>70.48</v>
      </c>
      <c r="B426">
        <v>7</v>
      </c>
    </row>
    <row r="427" spans="1:2">
      <c r="A427">
        <v>78.86</v>
      </c>
      <c r="B427">
        <v>10</v>
      </c>
    </row>
    <row r="428" spans="1:2">
      <c r="A428">
        <v>99.86</v>
      </c>
      <c r="B428">
        <v>7</v>
      </c>
    </row>
    <row r="429" spans="1:2">
      <c r="A429">
        <v>136.38</v>
      </c>
      <c r="B429">
        <v>39</v>
      </c>
    </row>
    <row r="430" spans="1:2">
      <c r="A430">
        <v>139.93</v>
      </c>
      <c r="B430">
        <v>34</v>
      </c>
    </row>
    <row r="431" spans="1:2">
      <c r="A431">
        <v>103.7</v>
      </c>
      <c r="B431">
        <v>13</v>
      </c>
    </row>
    <row r="432" spans="1:2">
      <c r="A432">
        <v>101</v>
      </c>
      <c r="B432">
        <v>10</v>
      </c>
    </row>
    <row r="433" spans="1:2">
      <c r="A433">
        <v>89.04</v>
      </c>
      <c r="B433">
        <v>10</v>
      </c>
    </row>
    <row r="434" spans="1:2">
      <c r="A434">
        <v>112.67</v>
      </c>
      <c r="B434">
        <v>12</v>
      </c>
    </row>
    <row r="435" spans="1:2">
      <c r="A435">
        <v>105.47</v>
      </c>
      <c r="B435">
        <v>6</v>
      </c>
    </row>
    <row r="436" spans="1:2">
      <c r="A436">
        <v>152.15</v>
      </c>
      <c r="B436">
        <v>11</v>
      </c>
    </row>
    <row r="437" spans="1:2">
      <c r="A437">
        <v>115.78</v>
      </c>
      <c r="B437">
        <v>19</v>
      </c>
    </row>
    <row r="438" spans="1:2">
      <c r="A438">
        <v>151.29</v>
      </c>
      <c r="B438">
        <v>23</v>
      </c>
    </row>
    <row r="439" spans="1:2">
      <c r="A439">
        <v>144.63</v>
      </c>
      <c r="B439">
        <v>49</v>
      </c>
    </row>
    <row r="440" spans="1:2">
      <c r="A440">
        <v>119.09</v>
      </c>
      <c r="B440">
        <v>15</v>
      </c>
    </row>
    <row r="441" spans="1:2">
      <c r="A441">
        <v>58.95</v>
      </c>
      <c r="B441">
        <v>4</v>
      </c>
    </row>
    <row r="442" spans="1:2">
      <c r="A442">
        <v>62.54</v>
      </c>
      <c r="B442">
        <v>10</v>
      </c>
    </row>
    <row r="443" spans="1:2">
      <c r="A443">
        <v>66.319999999999993</v>
      </c>
      <c r="B443">
        <v>6</v>
      </c>
    </row>
    <row r="444" spans="1:2">
      <c r="A444">
        <v>89.54</v>
      </c>
      <c r="B444">
        <v>9</v>
      </c>
    </row>
    <row r="445" spans="1:2">
      <c r="A445">
        <v>51.18</v>
      </c>
      <c r="B445">
        <v>4</v>
      </c>
    </row>
    <row r="446" spans="1:2">
      <c r="A446">
        <v>90.41</v>
      </c>
      <c r="B446">
        <v>1</v>
      </c>
    </row>
    <row r="447" spans="1:2">
      <c r="A447">
        <v>209.15</v>
      </c>
      <c r="B447">
        <v>18</v>
      </c>
    </row>
    <row r="448" spans="1:2">
      <c r="A448">
        <v>153.55000000000001</v>
      </c>
      <c r="B448">
        <v>34</v>
      </c>
    </row>
    <row r="449" spans="1:2">
      <c r="A449">
        <v>73.599999999999994</v>
      </c>
      <c r="B449">
        <v>8</v>
      </c>
    </row>
    <row r="450" spans="1:2">
      <c r="A450">
        <v>110.2</v>
      </c>
      <c r="B450">
        <v>9</v>
      </c>
    </row>
    <row r="451" spans="1:2">
      <c r="A451">
        <v>36.65</v>
      </c>
      <c r="B451">
        <v>1</v>
      </c>
    </row>
    <row r="452" spans="1:2">
      <c r="A452">
        <v>113.21</v>
      </c>
      <c r="B452">
        <v>4</v>
      </c>
    </row>
    <row r="453" spans="1:2">
      <c r="A453">
        <v>58.19</v>
      </c>
      <c r="B453">
        <v>6</v>
      </c>
    </row>
    <row r="454" spans="1:2">
      <c r="A454">
        <v>187.85</v>
      </c>
      <c r="B454">
        <v>26</v>
      </c>
    </row>
    <row r="455" spans="1:2">
      <c r="A455">
        <v>129.72</v>
      </c>
      <c r="B455">
        <v>14</v>
      </c>
    </row>
    <row r="456" spans="1:2">
      <c r="A456">
        <v>161.76</v>
      </c>
      <c r="B456">
        <v>19</v>
      </c>
    </row>
    <row r="457" spans="1:2">
      <c r="A457">
        <v>80.819999999999993</v>
      </c>
      <c r="B457">
        <v>7</v>
      </c>
    </row>
    <row r="458" spans="1:2">
      <c r="A458">
        <v>116.61</v>
      </c>
      <c r="B458">
        <v>20</v>
      </c>
    </row>
    <row r="459" spans="1:2">
      <c r="A459">
        <v>90.13</v>
      </c>
      <c r="B459">
        <v>9</v>
      </c>
    </row>
    <row r="460" spans="1:2">
      <c r="A460">
        <v>124.43</v>
      </c>
      <c r="B460">
        <v>1</v>
      </c>
    </row>
    <row r="461" spans="1:2">
      <c r="A461">
        <v>73.7</v>
      </c>
      <c r="B461">
        <v>9</v>
      </c>
    </row>
    <row r="462" spans="1:2">
      <c r="A462">
        <v>33.67</v>
      </c>
      <c r="B462">
        <v>4</v>
      </c>
    </row>
    <row r="463" spans="1:2">
      <c r="A463">
        <v>104.51</v>
      </c>
      <c r="B463">
        <v>17</v>
      </c>
    </row>
    <row r="464" spans="1:2">
      <c r="A464">
        <v>87.27</v>
      </c>
      <c r="B464">
        <v>6</v>
      </c>
    </row>
    <row r="465" spans="1:2">
      <c r="A465">
        <v>126.1</v>
      </c>
      <c r="B465">
        <v>6</v>
      </c>
    </row>
    <row r="466" spans="1:2">
      <c r="A466">
        <v>98.86</v>
      </c>
      <c r="B466">
        <v>17</v>
      </c>
    </row>
    <row r="467" spans="1:2">
      <c r="A467">
        <v>90.72</v>
      </c>
      <c r="B467">
        <v>7</v>
      </c>
    </row>
    <row r="468" spans="1:2">
      <c r="A468">
        <v>108.81</v>
      </c>
      <c r="B468">
        <v>18</v>
      </c>
    </row>
    <row r="469" spans="1:2">
      <c r="A469">
        <v>139.83000000000001</v>
      </c>
      <c r="B469">
        <v>37</v>
      </c>
    </row>
    <row r="470" spans="1:2">
      <c r="A470">
        <v>38.06</v>
      </c>
      <c r="B470">
        <v>1</v>
      </c>
    </row>
    <row r="471" spans="1:2">
      <c r="A471">
        <v>65.510000000000005</v>
      </c>
      <c r="B471">
        <v>2</v>
      </c>
    </row>
    <row r="472" spans="1:2">
      <c r="A472">
        <v>100.68</v>
      </c>
      <c r="B472">
        <v>10</v>
      </c>
    </row>
    <row r="473" spans="1:2">
      <c r="A473">
        <v>91.77</v>
      </c>
      <c r="B473">
        <v>13</v>
      </c>
    </row>
    <row r="474" spans="1:2">
      <c r="A474">
        <v>84.58</v>
      </c>
      <c r="B474">
        <v>5</v>
      </c>
    </row>
    <row r="475" spans="1:2">
      <c r="A475">
        <v>109.56</v>
      </c>
      <c r="B475">
        <v>14</v>
      </c>
    </row>
    <row r="476" spans="1:2">
      <c r="A476">
        <v>81.63</v>
      </c>
      <c r="B476">
        <v>1</v>
      </c>
    </row>
    <row r="477" spans="1:2">
      <c r="A477">
        <v>100.77</v>
      </c>
      <c r="B477">
        <v>1</v>
      </c>
    </row>
    <row r="478" spans="1:2">
      <c r="A478">
        <v>35.520000000000003</v>
      </c>
      <c r="B478">
        <v>4</v>
      </c>
    </row>
    <row r="479" spans="1:2">
      <c r="A479">
        <v>165.17</v>
      </c>
      <c r="B479">
        <v>43</v>
      </c>
    </row>
    <row r="480" spans="1:2">
      <c r="A480">
        <v>68.739999999999995</v>
      </c>
      <c r="B480">
        <v>2</v>
      </c>
    </row>
    <row r="481" spans="1:2">
      <c r="A481">
        <v>74.66</v>
      </c>
      <c r="B481">
        <v>8</v>
      </c>
    </row>
    <row r="482" spans="1:2">
      <c r="A482">
        <v>191.79</v>
      </c>
      <c r="B482">
        <v>28</v>
      </c>
    </row>
    <row r="483" spans="1:2">
      <c r="A483">
        <v>78.92</v>
      </c>
      <c r="B483">
        <v>4</v>
      </c>
    </row>
    <row r="484" spans="1:2">
      <c r="A484">
        <v>135.65</v>
      </c>
      <c r="B484">
        <v>41</v>
      </c>
    </row>
    <row r="485" spans="1:2">
      <c r="A485">
        <v>98.92</v>
      </c>
      <c r="B485">
        <v>8</v>
      </c>
    </row>
    <row r="486" spans="1:2">
      <c r="A486">
        <v>119.04</v>
      </c>
      <c r="B486">
        <v>14</v>
      </c>
    </row>
    <row r="487" spans="1:2">
      <c r="A487">
        <v>154.12</v>
      </c>
      <c r="B487">
        <v>38</v>
      </c>
    </row>
    <row r="488" spans="1:2">
      <c r="A488">
        <v>23.5</v>
      </c>
      <c r="B488">
        <v>2</v>
      </c>
    </row>
    <row r="489" spans="1:2">
      <c r="A489">
        <v>30.81</v>
      </c>
      <c r="B489">
        <v>5</v>
      </c>
    </row>
    <row r="490" spans="1:2">
      <c r="A490">
        <v>170.36</v>
      </c>
      <c r="B490">
        <v>44</v>
      </c>
    </row>
    <row r="491" spans="1:2">
      <c r="A491">
        <v>43.56</v>
      </c>
      <c r="B491">
        <v>7</v>
      </c>
    </row>
    <row r="492" spans="1:2">
      <c r="A492">
        <v>100.9</v>
      </c>
      <c r="B492">
        <v>11</v>
      </c>
    </row>
    <row r="493" spans="1:2">
      <c r="A493">
        <v>92.94</v>
      </c>
      <c r="B493">
        <v>12</v>
      </c>
    </row>
    <row r="494" spans="1:2">
      <c r="A494">
        <v>81.61</v>
      </c>
      <c r="B494">
        <v>5</v>
      </c>
    </row>
    <row r="495" spans="1:2">
      <c r="A495">
        <v>21.25</v>
      </c>
      <c r="B495">
        <v>1</v>
      </c>
    </row>
    <row r="496" spans="1:2">
      <c r="A496">
        <v>52.57</v>
      </c>
      <c r="B496">
        <v>2</v>
      </c>
    </row>
    <row r="497" spans="1:2">
      <c r="A497">
        <v>109.86</v>
      </c>
      <c r="B497">
        <v>13</v>
      </c>
    </row>
    <row r="498" spans="1:2">
      <c r="A498">
        <v>98.14</v>
      </c>
      <c r="B498">
        <v>5</v>
      </c>
    </row>
    <row r="499" spans="1:2">
      <c r="A499">
        <v>117.67</v>
      </c>
      <c r="B499">
        <v>4</v>
      </c>
    </row>
    <row r="500" spans="1:2">
      <c r="A500">
        <v>79.52</v>
      </c>
      <c r="B500">
        <v>9</v>
      </c>
    </row>
    <row r="501" spans="1:2">
      <c r="A501">
        <v>41.22</v>
      </c>
      <c r="B501">
        <v>3</v>
      </c>
    </row>
    <row r="502" spans="1:2">
      <c r="A502">
        <v>63.21</v>
      </c>
      <c r="B502">
        <v>5</v>
      </c>
    </row>
    <row r="503" spans="1:2">
      <c r="A503">
        <v>86.98</v>
      </c>
      <c r="B503">
        <v>7</v>
      </c>
    </row>
    <row r="504" spans="1:2">
      <c r="A504">
        <v>131.32</v>
      </c>
      <c r="B504">
        <v>17</v>
      </c>
    </row>
    <row r="505" spans="1:2">
      <c r="A505">
        <v>139.33000000000001</v>
      </c>
      <c r="B505">
        <v>41</v>
      </c>
    </row>
    <row r="506" spans="1:2">
      <c r="A506">
        <v>48.94</v>
      </c>
      <c r="B506">
        <v>2</v>
      </c>
    </row>
    <row r="507" spans="1:2">
      <c r="A507">
        <v>58.48</v>
      </c>
      <c r="B507">
        <v>6</v>
      </c>
    </row>
    <row r="508" spans="1:2">
      <c r="A508">
        <v>157.15</v>
      </c>
      <c r="B508">
        <v>12</v>
      </c>
    </row>
    <row r="509" spans="1:2">
      <c r="A509">
        <v>107.13</v>
      </c>
      <c r="B509">
        <v>5</v>
      </c>
    </row>
    <row r="510" spans="1:2">
      <c r="A510">
        <v>114.82</v>
      </c>
      <c r="B510">
        <v>16</v>
      </c>
    </row>
    <row r="511" spans="1:2">
      <c r="A511">
        <v>67.569999999999993</v>
      </c>
      <c r="B511">
        <v>8</v>
      </c>
    </row>
    <row r="512" spans="1:2">
      <c r="A512">
        <v>7.6</v>
      </c>
      <c r="B512">
        <v>2</v>
      </c>
    </row>
    <row r="513" spans="1:2">
      <c r="A513">
        <v>103.42</v>
      </c>
      <c r="B513">
        <v>2</v>
      </c>
    </row>
    <row r="514" spans="1:2">
      <c r="A514">
        <v>101.41</v>
      </c>
      <c r="B514">
        <v>12</v>
      </c>
    </row>
    <row r="515" spans="1:2">
      <c r="A515">
        <v>110.63</v>
      </c>
      <c r="B515">
        <v>13</v>
      </c>
    </row>
    <row r="516" spans="1:2">
      <c r="A516">
        <v>146.66</v>
      </c>
      <c r="B516">
        <v>46</v>
      </c>
    </row>
    <row r="517" spans="1:2">
      <c r="A517">
        <v>130.76</v>
      </c>
      <c r="B517">
        <v>3</v>
      </c>
    </row>
    <row r="518" spans="1:2">
      <c r="A518">
        <v>42.62</v>
      </c>
      <c r="B518">
        <v>3</v>
      </c>
    </row>
    <row r="519" spans="1:2">
      <c r="A519">
        <v>150.44</v>
      </c>
      <c r="B519">
        <v>10</v>
      </c>
    </row>
    <row r="520" spans="1:2">
      <c r="A520">
        <v>68.599999999999994</v>
      </c>
      <c r="B520">
        <v>8</v>
      </c>
    </row>
    <row r="521" spans="1:2">
      <c r="A521">
        <v>127.84</v>
      </c>
      <c r="B521">
        <v>11</v>
      </c>
    </row>
    <row r="522" spans="1:2">
      <c r="A522">
        <v>107.91</v>
      </c>
      <c r="B522">
        <v>4</v>
      </c>
    </row>
    <row r="523" spans="1:2">
      <c r="A523">
        <v>125.36</v>
      </c>
      <c r="B523">
        <v>4</v>
      </c>
    </row>
    <row r="524" spans="1:2">
      <c r="A524">
        <v>156.68</v>
      </c>
      <c r="B524">
        <v>41</v>
      </c>
    </row>
    <row r="525" spans="1:2">
      <c r="A525">
        <v>153.41</v>
      </c>
      <c r="B525">
        <v>10</v>
      </c>
    </row>
    <row r="526" spans="1:2">
      <c r="A526">
        <v>48.49</v>
      </c>
      <c r="B526">
        <v>2</v>
      </c>
    </row>
    <row r="527" spans="1:2">
      <c r="A527">
        <v>133.19999999999999</v>
      </c>
      <c r="B527">
        <v>1</v>
      </c>
    </row>
    <row r="528" spans="1:2">
      <c r="A528">
        <v>145.66</v>
      </c>
      <c r="B528">
        <v>42</v>
      </c>
    </row>
    <row r="529" spans="1:2">
      <c r="A529">
        <v>77.599999999999994</v>
      </c>
      <c r="B529">
        <v>10</v>
      </c>
    </row>
    <row r="530" spans="1:2">
      <c r="A530">
        <v>73.69</v>
      </c>
      <c r="B530">
        <v>6</v>
      </c>
    </row>
    <row r="531" spans="1:2">
      <c r="A531">
        <v>38.24</v>
      </c>
      <c r="B531">
        <v>2</v>
      </c>
    </row>
    <row r="532" spans="1:2">
      <c r="A532">
        <v>164.68</v>
      </c>
      <c r="B532">
        <v>33</v>
      </c>
    </row>
    <row r="533" spans="1:2">
      <c r="A533">
        <v>83.28</v>
      </c>
      <c r="B533">
        <v>3</v>
      </c>
    </row>
    <row r="534" spans="1:2">
      <c r="A534">
        <v>109.61</v>
      </c>
      <c r="B534">
        <v>6</v>
      </c>
    </row>
    <row r="535" spans="1:2">
      <c r="A535">
        <v>97.56</v>
      </c>
      <c r="B535">
        <v>15</v>
      </c>
    </row>
    <row r="536" spans="1:2">
      <c r="A536">
        <v>140.30000000000001</v>
      </c>
      <c r="B536">
        <v>12</v>
      </c>
    </row>
    <row r="537" spans="1:2">
      <c r="A537">
        <v>96.08</v>
      </c>
      <c r="B537">
        <v>11</v>
      </c>
    </row>
    <row r="538" spans="1:2">
      <c r="A538">
        <v>93.78</v>
      </c>
      <c r="B538">
        <v>14</v>
      </c>
    </row>
    <row r="539" spans="1:2">
      <c r="A539">
        <v>154.91999999999999</v>
      </c>
      <c r="B539">
        <v>44</v>
      </c>
    </row>
    <row r="540" spans="1:2">
      <c r="A540">
        <v>80.03</v>
      </c>
      <c r="B540">
        <v>10</v>
      </c>
    </row>
    <row r="541" spans="1:2">
      <c r="A541">
        <v>75</v>
      </c>
      <c r="B541">
        <v>4</v>
      </c>
    </row>
    <row r="542" spans="1:2">
      <c r="A542">
        <v>87.82</v>
      </c>
      <c r="B542">
        <v>3</v>
      </c>
    </row>
    <row r="543" spans="1:2">
      <c r="A543">
        <v>118.65</v>
      </c>
      <c r="B543">
        <v>7</v>
      </c>
    </row>
    <row r="544" spans="1:2">
      <c r="A544">
        <v>119.86</v>
      </c>
      <c r="B544">
        <v>12</v>
      </c>
    </row>
    <row r="545" spans="1:2">
      <c r="A545">
        <v>90.94</v>
      </c>
      <c r="B545">
        <v>14</v>
      </c>
    </row>
    <row r="546" spans="1:2">
      <c r="A546">
        <v>131</v>
      </c>
      <c r="B546">
        <v>11</v>
      </c>
    </row>
    <row r="547" spans="1:2">
      <c r="A547">
        <v>88.79</v>
      </c>
      <c r="B547">
        <v>4</v>
      </c>
    </row>
    <row r="548" spans="1:2">
      <c r="A548">
        <v>110.39</v>
      </c>
      <c r="B548">
        <v>17</v>
      </c>
    </row>
    <row r="549" spans="1:2">
      <c r="A549">
        <v>138.91</v>
      </c>
      <c r="B549">
        <v>12</v>
      </c>
    </row>
    <row r="550" spans="1:2">
      <c r="A550">
        <v>115.82</v>
      </c>
      <c r="B550">
        <v>8</v>
      </c>
    </row>
    <row r="551" spans="1:2">
      <c r="A551">
        <v>183.09</v>
      </c>
      <c r="B551">
        <v>14</v>
      </c>
    </row>
    <row r="552" spans="1:2">
      <c r="A552">
        <v>137.11000000000001</v>
      </c>
      <c r="B552">
        <v>10</v>
      </c>
    </row>
    <row r="553" spans="1:2">
      <c r="A553">
        <v>53.73</v>
      </c>
      <c r="B553">
        <v>1</v>
      </c>
    </row>
    <row r="554" spans="1:2">
      <c r="A554">
        <v>65.11</v>
      </c>
      <c r="B554">
        <v>8</v>
      </c>
    </row>
    <row r="555" spans="1:2">
      <c r="A555">
        <v>134.81</v>
      </c>
      <c r="B555">
        <v>2</v>
      </c>
    </row>
    <row r="556" spans="1:2">
      <c r="A556">
        <v>157.11000000000001</v>
      </c>
      <c r="B556">
        <v>13</v>
      </c>
    </row>
    <row r="557" spans="1:2">
      <c r="A557">
        <v>81.39</v>
      </c>
      <c r="B557">
        <v>7</v>
      </c>
    </row>
    <row r="558" spans="1:2">
      <c r="A558">
        <v>76.33</v>
      </c>
      <c r="B558">
        <v>2</v>
      </c>
    </row>
    <row r="559" spans="1:2">
      <c r="A559">
        <v>101.68</v>
      </c>
      <c r="B559">
        <v>9</v>
      </c>
    </row>
    <row r="560" spans="1:2">
      <c r="A560">
        <v>145.09</v>
      </c>
      <c r="B560">
        <v>22</v>
      </c>
    </row>
    <row r="561" spans="1:2">
      <c r="A561">
        <v>80.58</v>
      </c>
      <c r="B561">
        <v>7</v>
      </c>
    </row>
    <row r="562" spans="1:2">
      <c r="A562">
        <v>85.87</v>
      </c>
      <c r="B562">
        <v>3</v>
      </c>
    </row>
    <row r="563" spans="1:2">
      <c r="A563">
        <v>133.22</v>
      </c>
      <c r="B563">
        <v>2</v>
      </c>
    </row>
    <row r="564" spans="1:2">
      <c r="A564">
        <v>111.23</v>
      </c>
      <c r="B564">
        <v>20</v>
      </c>
    </row>
    <row r="565" spans="1:2">
      <c r="A565">
        <v>89.37</v>
      </c>
      <c r="B565">
        <v>6</v>
      </c>
    </row>
    <row r="566" spans="1:2">
      <c r="A566">
        <v>75.97</v>
      </c>
      <c r="B566">
        <v>5</v>
      </c>
    </row>
    <row r="567" spans="1:2">
      <c r="A567">
        <v>108.76</v>
      </c>
      <c r="B567">
        <v>12</v>
      </c>
    </row>
    <row r="568" spans="1:2">
      <c r="A568">
        <v>144.22</v>
      </c>
      <c r="B568">
        <v>45</v>
      </c>
    </row>
    <row r="569" spans="1:2">
      <c r="A569">
        <v>150.85</v>
      </c>
      <c r="B569">
        <v>48</v>
      </c>
    </row>
    <row r="570" spans="1:2">
      <c r="A570">
        <v>58.29</v>
      </c>
      <c r="B570">
        <v>8</v>
      </c>
    </row>
    <row r="571" spans="1:2">
      <c r="A571">
        <v>75.8</v>
      </c>
      <c r="B571">
        <v>4</v>
      </c>
    </row>
    <row r="572" spans="1:2">
      <c r="A572">
        <v>67.38</v>
      </c>
      <c r="B572">
        <v>8</v>
      </c>
    </row>
    <row r="573" spans="1:2">
      <c r="A573">
        <v>143.54</v>
      </c>
      <c r="B573">
        <v>13</v>
      </c>
    </row>
    <row r="574" spans="1:2">
      <c r="A574">
        <v>130.12</v>
      </c>
      <c r="B574">
        <v>3</v>
      </c>
    </row>
    <row r="575" spans="1:2">
      <c r="A575">
        <v>172.47</v>
      </c>
      <c r="B575">
        <v>47</v>
      </c>
    </row>
    <row r="576" spans="1:2">
      <c r="A576">
        <v>39.46</v>
      </c>
      <c r="B576">
        <v>6</v>
      </c>
    </row>
    <row r="577" spans="1:2">
      <c r="A577">
        <v>129.77000000000001</v>
      </c>
      <c r="B577">
        <v>8</v>
      </c>
    </row>
    <row r="578" spans="1:2">
      <c r="A578">
        <v>84.18</v>
      </c>
      <c r="B578">
        <v>6</v>
      </c>
    </row>
    <row r="579" spans="1:2">
      <c r="A579">
        <v>145.63999999999999</v>
      </c>
      <c r="B579">
        <v>30</v>
      </c>
    </row>
    <row r="580" spans="1:2">
      <c r="A580">
        <v>48.25</v>
      </c>
      <c r="B580">
        <v>3</v>
      </c>
    </row>
    <row r="581" spans="1:2">
      <c r="A581">
        <v>94.78</v>
      </c>
      <c r="B581">
        <v>10</v>
      </c>
    </row>
    <row r="582" spans="1:2">
      <c r="A582">
        <v>122.91</v>
      </c>
      <c r="B582">
        <v>9</v>
      </c>
    </row>
    <row r="583" spans="1:2">
      <c r="A583">
        <v>120.06</v>
      </c>
      <c r="B583">
        <v>7</v>
      </c>
    </row>
    <row r="584" spans="1:2">
      <c r="A584">
        <v>222.21</v>
      </c>
      <c r="B584">
        <v>29</v>
      </c>
    </row>
    <row r="585" spans="1:2">
      <c r="A585">
        <v>161.37</v>
      </c>
      <c r="B585">
        <v>45</v>
      </c>
    </row>
    <row r="586" spans="1:2">
      <c r="A586">
        <v>52.98</v>
      </c>
      <c r="B586">
        <v>10</v>
      </c>
    </row>
    <row r="587" spans="1:2">
      <c r="A587">
        <v>107.34</v>
      </c>
      <c r="B587">
        <v>8</v>
      </c>
    </row>
    <row r="588" spans="1:2">
      <c r="A588">
        <v>144.33000000000001</v>
      </c>
      <c r="B588">
        <v>47</v>
      </c>
    </row>
    <row r="589" spans="1:2">
      <c r="A589">
        <v>103.29</v>
      </c>
      <c r="B589">
        <v>9</v>
      </c>
    </row>
    <row r="590" spans="1:2">
      <c r="A590">
        <v>107.88</v>
      </c>
      <c r="B590">
        <v>17</v>
      </c>
    </row>
    <row r="591" spans="1:2">
      <c r="A591">
        <v>103.23</v>
      </c>
      <c r="B591">
        <v>4</v>
      </c>
    </row>
    <row r="592" spans="1:2">
      <c r="A592">
        <v>104.99</v>
      </c>
      <c r="B592">
        <v>17</v>
      </c>
    </row>
    <row r="593" spans="1:2">
      <c r="A593">
        <v>57.87</v>
      </c>
      <c r="B593">
        <v>6</v>
      </c>
    </row>
    <row r="594" spans="1:2">
      <c r="A594">
        <v>73.650000000000006</v>
      </c>
      <c r="B594">
        <v>5</v>
      </c>
    </row>
    <row r="595" spans="1:2">
      <c r="A595">
        <v>61.82</v>
      </c>
      <c r="B595">
        <v>9</v>
      </c>
    </row>
    <row r="596" spans="1:2">
      <c r="A596">
        <v>142.01</v>
      </c>
      <c r="B596">
        <v>19</v>
      </c>
    </row>
    <row r="597" spans="1:2">
      <c r="A597">
        <v>98.59</v>
      </c>
      <c r="B597">
        <v>15</v>
      </c>
    </row>
    <row r="598" spans="1:2">
      <c r="A598">
        <v>136.91999999999999</v>
      </c>
      <c r="B598">
        <v>33</v>
      </c>
    </row>
    <row r="599" spans="1:2">
      <c r="A599">
        <v>91.55</v>
      </c>
      <c r="B599">
        <v>6</v>
      </c>
    </row>
    <row r="600" spans="1:2">
      <c r="A600">
        <v>120.86</v>
      </c>
      <c r="B600">
        <v>10</v>
      </c>
    </row>
    <row r="601" spans="1:2">
      <c r="A601">
        <v>124.48</v>
      </c>
      <c r="B601">
        <v>16</v>
      </c>
    </row>
    <row r="602" spans="1:2">
      <c r="A602">
        <v>140.09</v>
      </c>
      <c r="B602">
        <v>21</v>
      </c>
    </row>
    <row r="603" spans="1:2">
      <c r="A603">
        <v>101.56</v>
      </c>
      <c r="B603">
        <v>15</v>
      </c>
    </row>
    <row r="604" spans="1:2">
      <c r="A604">
        <v>134.84</v>
      </c>
      <c r="B604">
        <v>47</v>
      </c>
    </row>
    <row r="605" spans="1:2">
      <c r="A605">
        <v>93.71</v>
      </c>
      <c r="B605">
        <v>17</v>
      </c>
    </row>
    <row r="606" spans="1:2">
      <c r="A606">
        <v>51.93</v>
      </c>
      <c r="B606">
        <v>4</v>
      </c>
    </row>
    <row r="607" spans="1:2">
      <c r="A607">
        <v>89.38</v>
      </c>
      <c r="B607">
        <v>2</v>
      </c>
    </row>
    <row r="608" spans="1:2">
      <c r="A608">
        <v>100.98</v>
      </c>
      <c r="B608">
        <v>5</v>
      </c>
    </row>
    <row r="609" spans="1:2">
      <c r="A609">
        <v>184.43</v>
      </c>
      <c r="B609">
        <v>25</v>
      </c>
    </row>
    <row r="610" spans="1:2">
      <c r="A610">
        <v>117.64</v>
      </c>
      <c r="B610">
        <v>12</v>
      </c>
    </row>
    <row r="611" spans="1:2">
      <c r="A611">
        <v>158.82</v>
      </c>
      <c r="B611">
        <v>36</v>
      </c>
    </row>
    <row r="612" spans="1:2">
      <c r="A612">
        <v>116.01</v>
      </c>
      <c r="B612">
        <v>13</v>
      </c>
    </row>
    <row r="613" spans="1:2">
      <c r="A613">
        <v>55.85</v>
      </c>
      <c r="B613">
        <v>6</v>
      </c>
    </row>
    <row r="614" spans="1:2">
      <c r="A614">
        <v>12.96</v>
      </c>
      <c r="B614">
        <v>2</v>
      </c>
    </row>
    <row r="615" spans="1:2">
      <c r="A615">
        <v>101.04</v>
      </c>
      <c r="B615">
        <v>8</v>
      </c>
    </row>
    <row r="616" spans="1:2">
      <c r="A616">
        <v>134.37</v>
      </c>
      <c r="B616">
        <v>2</v>
      </c>
    </row>
    <row r="617" spans="1:2">
      <c r="A617">
        <v>148.43</v>
      </c>
      <c r="B617">
        <v>37</v>
      </c>
    </row>
    <row r="618" spans="1:2">
      <c r="A618">
        <v>48.58</v>
      </c>
      <c r="B618">
        <v>2</v>
      </c>
    </row>
    <row r="619" spans="1:2">
      <c r="A619">
        <v>114.33</v>
      </c>
      <c r="B619">
        <v>16</v>
      </c>
    </row>
    <row r="620" spans="1:2">
      <c r="A620">
        <v>91.8</v>
      </c>
      <c r="B620">
        <v>11</v>
      </c>
    </row>
    <row r="621" spans="1:2">
      <c r="A621">
        <v>96.85</v>
      </c>
      <c r="B621">
        <v>20</v>
      </c>
    </row>
    <row r="622" spans="1:2">
      <c r="A622">
        <v>122.73</v>
      </c>
      <c r="B622">
        <v>15</v>
      </c>
    </row>
    <row r="623" spans="1:2">
      <c r="A623">
        <v>62.81</v>
      </c>
      <c r="B623">
        <v>5</v>
      </c>
    </row>
    <row r="624" spans="1:2">
      <c r="A624">
        <v>100.56</v>
      </c>
      <c r="B624">
        <v>8</v>
      </c>
    </row>
    <row r="625" spans="1:2">
      <c r="A625">
        <v>163.31</v>
      </c>
      <c r="B625">
        <v>39</v>
      </c>
    </row>
    <row r="626" spans="1:2">
      <c r="A626">
        <v>97.41</v>
      </c>
      <c r="B626">
        <v>1</v>
      </c>
    </row>
    <row r="627" spans="1:2">
      <c r="A627">
        <v>97.04</v>
      </c>
      <c r="B627">
        <v>8</v>
      </c>
    </row>
    <row r="628" spans="1:2">
      <c r="A628">
        <v>123.77</v>
      </c>
      <c r="B628">
        <v>14</v>
      </c>
    </row>
    <row r="629" spans="1:2">
      <c r="A629">
        <v>139.71</v>
      </c>
      <c r="B629">
        <v>11</v>
      </c>
    </row>
    <row r="630" spans="1:2">
      <c r="A630">
        <v>7.62</v>
      </c>
      <c r="B630">
        <v>4</v>
      </c>
    </row>
    <row r="631" spans="1:2">
      <c r="A631">
        <v>119.37</v>
      </c>
      <c r="B631">
        <v>17</v>
      </c>
    </row>
    <row r="632" spans="1:2">
      <c r="A632">
        <v>65.930000000000007</v>
      </c>
      <c r="B632">
        <v>8</v>
      </c>
    </row>
    <row r="633" spans="1:2">
      <c r="A633">
        <v>122.46</v>
      </c>
      <c r="B633">
        <v>19</v>
      </c>
    </row>
    <row r="634" spans="1:2">
      <c r="A634">
        <v>16.149999999999999</v>
      </c>
      <c r="B634">
        <v>2</v>
      </c>
    </row>
    <row r="635" spans="1:2">
      <c r="A635">
        <v>113.24</v>
      </c>
      <c r="B635">
        <v>4</v>
      </c>
    </row>
    <row r="636" spans="1:2">
      <c r="A636">
        <v>108.57</v>
      </c>
      <c r="B636">
        <v>1</v>
      </c>
    </row>
    <row r="637" spans="1:2">
      <c r="A637">
        <v>105.02</v>
      </c>
      <c r="B637">
        <v>12</v>
      </c>
    </row>
    <row r="638" spans="1:2">
      <c r="A638">
        <v>123.68</v>
      </c>
      <c r="B638">
        <v>5</v>
      </c>
    </row>
    <row r="639" spans="1:2">
      <c r="A639">
        <v>167.86</v>
      </c>
      <c r="B639">
        <v>39</v>
      </c>
    </row>
    <row r="640" spans="1:2">
      <c r="A640">
        <v>112.33</v>
      </c>
      <c r="B640">
        <v>17</v>
      </c>
    </row>
    <row r="641" spans="1:2">
      <c r="A641">
        <v>66.03</v>
      </c>
      <c r="B641">
        <v>10</v>
      </c>
    </row>
    <row r="642" spans="1:2">
      <c r="A642">
        <v>175.97</v>
      </c>
      <c r="B642">
        <v>32</v>
      </c>
    </row>
    <row r="643" spans="1:2">
      <c r="A643">
        <v>122.84</v>
      </c>
      <c r="B643">
        <v>10</v>
      </c>
    </row>
    <row r="644" spans="1:2">
      <c r="A644">
        <v>158.94</v>
      </c>
      <c r="B644">
        <v>47</v>
      </c>
    </row>
    <row r="645" spans="1:2">
      <c r="A645">
        <v>81.14</v>
      </c>
      <c r="B645">
        <v>9</v>
      </c>
    </row>
    <row r="646" spans="1:2">
      <c r="A646">
        <v>129.49</v>
      </c>
      <c r="B646">
        <v>20</v>
      </c>
    </row>
    <row r="647" spans="1:2">
      <c r="A647">
        <v>6.98</v>
      </c>
      <c r="B647">
        <v>2</v>
      </c>
    </row>
    <row r="648" spans="1:2">
      <c r="A648">
        <v>84.94</v>
      </c>
      <c r="B648">
        <v>2</v>
      </c>
    </row>
    <row r="649" spans="1:2">
      <c r="A649">
        <v>18.38</v>
      </c>
      <c r="B649">
        <v>3</v>
      </c>
    </row>
    <row r="650" spans="1:2">
      <c r="A650">
        <v>73.62</v>
      </c>
      <c r="B650">
        <v>5</v>
      </c>
    </row>
    <row r="651" spans="1:2">
      <c r="A651">
        <v>67.23</v>
      </c>
      <c r="B651">
        <v>2</v>
      </c>
    </row>
    <row r="652" spans="1:2">
      <c r="A652">
        <v>74.709999999999994</v>
      </c>
      <c r="B652">
        <v>6</v>
      </c>
    </row>
    <row r="653" spans="1:2">
      <c r="A653">
        <v>63.31</v>
      </c>
      <c r="B653">
        <v>10</v>
      </c>
    </row>
    <row r="654" spans="1:2">
      <c r="A654">
        <v>62.19</v>
      </c>
      <c r="B654">
        <v>5</v>
      </c>
    </row>
    <row r="655" spans="1:2">
      <c r="A655">
        <v>87.01</v>
      </c>
      <c r="B655">
        <v>10</v>
      </c>
    </row>
    <row r="656" spans="1:2">
      <c r="A656">
        <v>95.53</v>
      </c>
      <c r="B656">
        <v>6</v>
      </c>
    </row>
    <row r="657" spans="1:2">
      <c r="A657">
        <v>136.13</v>
      </c>
      <c r="B657">
        <v>18</v>
      </c>
    </row>
    <row r="658" spans="1:2">
      <c r="A658">
        <v>49.56</v>
      </c>
      <c r="B658">
        <v>5</v>
      </c>
    </row>
    <row r="659" spans="1:2">
      <c r="A659">
        <v>96.8</v>
      </c>
      <c r="B659">
        <v>2</v>
      </c>
    </row>
    <row r="660" spans="1:2">
      <c r="A660">
        <v>149.72</v>
      </c>
      <c r="B660">
        <v>48</v>
      </c>
    </row>
    <row r="661" spans="1:2">
      <c r="A661">
        <v>74.239999999999995</v>
      </c>
      <c r="B661">
        <v>3</v>
      </c>
    </row>
    <row r="662" spans="1:2">
      <c r="A662">
        <v>195.42</v>
      </c>
      <c r="B662">
        <v>10</v>
      </c>
    </row>
    <row r="663" spans="1:2">
      <c r="A663">
        <v>85.6</v>
      </c>
      <c r="B663">
        <v>8</v>
      </c>
    </row>
    <row r="664" spans="1:2">
      <c r="A664">
        <v>132.91999999999999</v>
      </c>
      <c r="B664">
        <v>16</v>
      </c>
    </row>
    <row r="665" spans="1:2">
      <c r="A665">
        <v>122.02</v>
      </c>
      <c r="B665">
        <v>3</v>
      </c>
    </row>
    <row r="666" spans="1:2">
      <c r="A666">
        <v>96.34</v>
      </c>
      <c r="B666">
        <v>1</v>
      </c>
    </row>
    <row r="667" spans="1:2">
      <c r="A667">
        <v>33.51</v>
      </c>
      <c r="B667">
        <v>5</v>
      </c>
    </row>
    <row r="668" spans="1:2">
      <c r="A668">
        <v>129.55000000000001</v>
      </c>
      <c r="B668">
        <v>11</v>
      </c>
    </row>
    <row r="669" spans="1:2">
      <c r="A669">
        <v>142.96</v>
      </c>
      <c r="B669">
        <v>22</v>
      </c>
    </row>
    <row r="670" spans="1:2">
      <c r="A670">
        <v>36.83</v>
      </c>
      <c r="B670">
        <v>1</v>
      </c>
    </row>
    <row r="671" spans="1:2">
      <c r="A671">
        <v>112.28</v>
      </c>
      <c r="B671">
        <v>1</v>
      </c>
    </row>
    <row r="672" spans="1:2">
      <c r="A672">
        <v>86.63</v>
      </c>
      <c r="B672">
        <v>6</v>
      </c>
    </row>
    <row r="673" spans="1:2">
      <c r="A673">
        <v>120.26</v>
      </c>
      <c r="B673">
        <v>14</v>
      </c>
    </row>
    <row r="674" spans="1:2">
      <c r="A674">
        <v>166.4</v>
      </c>
      <c r="B674">
        <v>14</v>
      </c>
    </row>
    <row r="675" spans="1:2">
      <c r="A675">
        <v>83.95</v>
      </c>
      <c r="B675">
        <v>2</v>
      </c>
    </row>
    <row r="676" spans="1:2">
      <c r="A676">
        <v>57.88</v>
      </c>
      <c r="B676">
        <v>9</v>
      </c>
    </row>
    <row r="677" spans="1:2">
      <c r="A677">
        <v>131.13</v>
      </c>
      <c r="B677">
        <v>14</v>
      </c>
    </row>
    <row r="678" spans="1:2">
      <c r="A678">
        <v>82.37</v>
      </c>
      <c r="B678">
        <v>5</v>
      </c>
    </row>
    <row r="679" spans="1:2">
      <c r="A679">
        <v>108.17</v>
      </c>
      <c r="B679">
        <v>11</v>
      </c>
    </row>
    <row r="680" spans="1:2">
      <c r="A680">
        <v>101.03</v>
      </c>
      <c r="B680">
        <v>18</v>
      </c>
    </row>
    <row r="681" spans="1:2">
      <c r="A681">
        <v>108.11</v>
      </c>
      <c r="B681">
        <v>3</v>
      </c>
    </row>
    <row r="682" spans="1:2">
      <c r="A682">
        <v>123.99</v>
      </c>
      <c r="B682">
        <v>2</v>
      </c>
    </row>
    <row r="683" spans="1:2">
      <c r="A683">
        <v>92.51</v>
      </c>
      <c r="B683">
        <v>6</v>
      </c>
    </row>
    <row r="684" spans="1:2">
      <c r="A684">
        <v>91.42</v>
      </c>
      <c r="B684">
        <v>3</v>
      </c>
    </row>
    <row r="685" spans="1:2">
      <c r="A685">
        <v>76.7</v>
      </c>
      <c r="B685">
        <v>9</v>
      </c>
    </row>
    <row r="686" spans="1:2">
      <c r="A686">
        <v>134.34</v>
      </c>
      <c r="B686">
        <v>13</v>
      </c>
    </row>
    <row r="687" spans="1:2">
      <c r="A687">
        <v>83.71</v>
      </c>
      <c r="B687">
        <v>4</v>
      </c>
    </row>
    <row r="688" spans="1:2">
      <c r="A688">
        <v>97.66</v>
      </c>
      <c r="B688">
        <v>16</v>
      </c>
    </row>
    <row r="689" spans="1:2">
      <c r="A689">
        <v>126.89</v>
      </c>
      <c r="B689">
        <v>1</v>
      </c>
    </row>
    <row r="690" spans="1:2">
      <c r="A690">
        <v>81.319999999999993</v>
      </c>
      <c r="B690">
        <v>9</v>
      </c>
    </row>
    <row r="691" spans="1:2">
      <c r="A691">
        <v>81.180000000000007</v>
      </c>
      <c r="B691">
        <v>10</v>
      </c>
    </row>
    <row r="692" spans="1:2">
      <c r="A692">
        <v>112.64</v>
      </c>
      <c r="B692">
        <v>10</v>
      </c>
    </row>
    <row r="693" spans="1:2">
      <c r="A693">
        <v>42.81</v>
      </c>
      <c r="B693">
        <v>7</v>
      </c>
    </row>
    <row r="694" spans="1:2">
      <c r="A694">
        <v>76.849999999999994</v>
      </c>
      <c r="B694">
        <v>5</v>
      </c>
    </row>
    <row r="695" spans="1:2">
      <c r="A695">
        <v>57.53</v>
      </c>
      <c r="B695">
        <v>2</v>
      </c>
    </row>
    <row r="696" spans="1:2">
      <c r="A696">
        <v>18.37</v>
      </c>
      <c r="B696">
        <v>1</v>
      </c>
    </row>
    <row r="697" spans="1:2">
      <c r="A697">
        <v>81.349999999999994</v>
      </c>
      <c r="B697">
        <v>2</v>
      </c>
    </row>
    <row r="698" spans="1:2">
      <c r="A698">
        <v>114.74</v>
      </c>
      <c r="B698">
        <v>18</v>
      </c>
    </row>
    <row r="699" spans="1:2">
      <c r="A699">
        <v>146.81</v>
      </c>
      <c r="B699">
        <v>44</v>
      </c>
    </row>
    <row r="700" spans="1:2">
      <c r="A700">
        <v>79.59</v>
      </c>
      <c r="B700">
        <v>7</v>
      </c>
    </row>
    <row r="701" spans="1:2">
      <c r="A701">
        <v>80.95</v>
      </c>
      <c r="B701">
        <v>9</v>
      </c>
    </row>
    <row r="702" spans="1:2">
      <c r="A702">
        <v>76.61</v>
      </c>
      <c r="B702">
        <v>7</v>
      </c>
    </row>
    <row r="703" spans="1:2">
      <c r="A703">
        <v>98.84</v>
      </c>
      <c r="B703">
        <v>8</v>
      </c>
    </row>
    <row r="704" spans="1:2">
      <c r="A704">
        <v>95.72</v>
      </c>
      <c r="B704">
        <v>8</v>
      </c>
    </row>
    <row r="705" spans="1:2">
      <c r="A705">
        <v>96.61</v>
      </c>
      <c r="B705">
        <v>16</v>
      </c>
    </row>
    <row r="706" spans="1:2">
      <c r="A706">
        <v>50.66</v>
      </c>
      <c r="B706">
        <v>4</v>
      </c>
    </row>
    <row r="707" spans="1:2">
      <c r="A707">
        <v>59.02</v>
      </c>
      <c r="B707">
        <v>9</v>
      </c>
    </row>
    <row r="708" spans="1:2">
      <c r="A708">
        <v>94.54</v>
      </c>
      <c r="B708">
        <v>1</v>
      </c>
    </row>
    <row r="709" spans="1:2">
      <c r="A709">
        <v>64.97</v>
      </c>
      <c r="B709">
        <v>2</v>
      </c>
    </row>
    <row r="710" spans="1:2">
      <c r="A710">
        <v>26.5</v>
      </c>
      <c r="B710">
        <v>5</v>
      </c>
    </row>
    <row r="711" spans="1:2">
      <c r="A711">
        <v>96.93</v>
      </c>
      <c r="B711">
        <v>6</v>
      </c>
    </row>
    <row r="712" spans="1:2">
      <c r="A712">
        <v>55.09</v>
      </c>
      <c r="B712">
        <v>9</v>
      </c>
    </row>
    <row r="713" spans="1:2">
      <c r="A713">
        <v>52.27</v>
      </c>
      <c r="B713">
        <v>9</v>
      </c>
    </row>
    <row r="714" spans="1:2">
      <c r="A714">
        <v>83.79</v>
      </c>
      <c r="B714">
        <v>1</v>
      </c>
    </row>
    <row r="715" spans="1:2">
      <c r="A715">
        <v>125.93</v>
      </c>
      <c r="B715">
        <v>14</v>
      </c>
    </row>
    <row r="716" spans="1:2">
      <c r="A716">
        <v>117.39</v>
      </c>
      <c r="B716">
        <v>19</v>
      </c>
    </row>
    <row r="717" spans="1:2">
      <c r="A717">
        <v>52.23</v>
      </c>
      <c r="B717">
        <v>9</v>
      </c>
    </row>
    <row r="718" spans="1:2">
      <c r="A718">
        <v>10.050000000000001</v>
      </c>
      <c r="B718">
        <v>3</v>
      </c>
    </row>
    <row r="719" spans="1:2">
      <c r="A719">
        <v>61.97</v>
      </c>
      <c r="B719">
        <v>4</v>
      </c>
    </row>
    <row r="720" spans="1:2">
      <c r="A720">
        <v>78.239999999999995</v>
      </c>
      <c r="B720">
        <v>4</v>
      </c>
    </row>
    <row r="721" spans="1:2">
      <c r="A721">
        <v>135.72999999999999</v>
      </c>
      <c r="B721">
        <v>21</v>
      </c>
    </row>
    <row r="722" spans="1:2">
      <c r="A722">
        <v>144.27000000000001</v>
      </c>
      <c r="B722">
        <v>41</v>
      </c>
    </row>
    <row r="723" spans="1:2">
      <c r="A723">
        <v>56.95</v>
      </c>
      <c r="B723">
        <v>1</v>
      </c>
    </row>
    <row r="724" spans="1:2">
      <c r="A724">
        <v>129.38999999999999</v>
      </c>
      <c r="B724">
        <v>10</v>
      </c>
    </row>
    <row r="725" spans="1:2">
      <c r="A725">
        <v>140.33000000000001</v>
      </c>
      <c r="B725">
        <v>19</v>
      </c>
    </row>
    <row r="726" spans="1:2">
      <c r="A726">
        <v>140.44999999999999</v>
      </c>
      <c r="B726">
        <v>14</v>
      </c>
    </row>
    <row r="727" spans="1:2">
      <c r="A727">
        <v>118.08</v>
      </c>
      <c r="B727">
        <v>6</v>
      </c>
    </row>
    <row r="728" spans="1:2">
      <c r="A728">
        <v>37.22</v>
      </c>
      <c r="B728">
        <v>1</v>
      </c>
    </row>
    <row r="729" spans="1:2">
      <c r="A729">
        <v>67.069999999999993</v>
      </c>
      <c r="B729">
        <v>6</v>
      </c>
    </row>
    <row r="730" spans="1:2">
      <c r="A730">
        <v>63.05</v>
      </c>
      <c r="B730">
        <v>9</v>
      </c>
    </row>
    <row r="731" spans="1:2">
      <c r="A731">
        <v>117.07</v>
      </c>
      <c r="B731">
        <v>1</v>
      </c>
    </row>
    <row r="732" spans="1:2">
      <c r="A732">
        <v>88.77</v>
      </c>
      <c r="B732">
        <v>3</v>
      </c>
    </row>
    <row r="733" spans="1:2">
      <c r="A733">
        <v>34.24</v>
      </c>
      <c r="B733">
        <v>3</v>
      </c>
    </row>
    <row r="734" spans="1:2">
      <c r="A734">
        <v>74.34</v>
      </c>
      <c r="B734">
        <v>4</v>
      </c>
    </row>
    <row r="735" spans="1:2">
      <c r="A735">
        <v>211.88</v>
      </c>
      <c r="B735">
        <v>47</v>
      </c>
    </row>
    <row r="736" spans="1:2">
      <c r="A736">
        <v>61.49</v>
      </c>
      <c r="B736">
        <v>9</v>
      </c>
    </row>
    <row r="737" spans="1:2">
      <c r="A737">
        <v>89.15</v>
      </c>
      <c r="B737">
        <v>10</v>
      </c>
    </row>
    <row r="738" spans="1:2">
      <c r="A738">
        <v>124.78</v>
      </c>
      <c r="B738">
        <v>17</v>
      </c>
    </row>
    <row r="739" spans="1:2">
      <c r="A739">
        <v>135.09</v>
      </c>
      <c r="B739">
        <v>13</v>
      </c>
    </row>
    <row r="740" spans="1:2">
      <c r="A740">
        <v>52.11</v>
      </c>
      <c r="B740">
        <v>1</v>
      </c>
    </row>
    <row r="741" spans="1:2">
      <c r="A741">
        <v>112.01</v>
      </c>
      <c r="B741">
        <v>2</v>
      </c>
    </row>
    <row r="742" spans="1:2">
      <c r="A742">
        <v>61.18</v>
      </c>
      <c r="B742">
        <v>8</v>
      </c>
    </row>
    <row r="743" spans="1:2">
      <c r="A743">
        <v>67.33</v>
      </c>
      <c r="B743">
        <v>5</v>
      </c>
    </row>
    <row r="744" spans="1:2">
      <c r="A744">
        <v>35.450000000000003</v>
      </c>
      <c r="B744">
        <v>2</v>
      </c>
    </row>
    <row r="745" spans="1:2">
      <c r="A745">
        <v>102.5</v>
      </c>
      <c r="B745">
        <v>10</v>
      </c>
    </row>
    <row r="746" spans="1:2">
      <c r="A746">
        <v>68.8</v>
      </c>
      <c r="B746">
        <v>10</v>
      </c>
    </row>
    <row r="747" spans="1:2">
      <c r="A747">
        <v>112.2</v>
      </c>
      <c r="B747">
        <v>9</v>
      </c>
    </row>
    <row r="748" spans="1:2">
      <c r="A748">
        <v>58.15</v>
      </c>
      <c r="B748">
        <v>9</v>
      </c>
    </row>
    <row r="749" spans="1:2">
      <c r="A749">
        <v>129.06</v>
      </c>
      <c r="B749">
        <v>16</v>
      </c>
    </row>
    <row r="750" spans="1:2">
      <c r="A750">
        <v>97.34</v>
      </c>
      <c r="B750">
        <v>3</v>
      </c>
    </row>
    <row r="751" spans="1:2">
      <c r="A751">
        <v>55.83</v>
      </c>
      <c r="B751">
        <v>2</v>
      </c>
    </row>
    <row r="752" spans="1:2">
      <c r="A752">
        <v>76.489999999999995</v>
      </c>
      <c r="B752">
        <v>6</v>
      </c>
    </row>
    <row r="753" spans="1:2">
      <c r="A753">
        <v>44.74</v>
      </c>
      <c r="B753">
        <v>10</v>
      </c>
    </row>
    <row r="754" spans="1:2">
      <c r="A754">
        <v>149.30000000000001</v>
      </c>
      <c r="B754">
        <v>32</v>
      </c>
    </row>
    <row r="755" spans="1:2">
      <c r="A755">
        <v>109.3</v>
      </c>
      <c r="B755">
        <v>16</v>
      </c>
    </row>
    <row r="756" spans="1:2">
      <c r="A756">
        <v>109.32</v>
      </c>
      <c r="B756">
        <v>17</v>
      </c>
    </row>
    <row r="757" spans="1:2">
      <c r="A757">
        <v>154.94999999999999</v>
      </c>
      <c r="B757">
        <v>16</v>
      </c>
    </row>
    <row r="758" spans="1:2">
      <c r="A758">
        <v>124.13</v>
      </c>
      <c r="B758">
        <v>18</v>
      </c>
    </row>
    <row r="759" spans="1:2">
      <c r="A759">
        <v>38.130000000000003</v>
      </c>
      <c r="B759">
        <v>8</v>
      </c>
    </row>
    <row r="760" spans="1:2">
      <c r="A760">
        <v>90.77</v>
      </c>
      <c r="B760">
        <v>15</v>
      </c>
    </row>
    <row r="761" spans="1:2">
      <c r="A761">
        <v>112.95</v>
      </c>
      <c r="B761">
        <v>2</v>
      </c>
    </row>
    <row r="762" spans="1:2">
      <c r="A762">
        <v>63.76</v>
      </c>
      <c r="B762">
        <v>6</v>
      </c>
    </row>
    <row r="763" spans="1:2">
      <c r="A763">
        <v>128.25</v>
      </c>
      <c r="B763">
        <v>9</v>
      </c>
    </row>
    <row r="764" spans="1:2">
      <c r="A764">
        <v>131.02000000000001</v>
      </c>
      <c r="B764">
        <v>6</v>
      </c>
    </row>
    <row r="765" spans="1:2">
      <c r="A765">
        <v>63.54</v>
      </c>
      <c r="B765">
        <v>7</v>
      </c>
    </row>
    <row r="766" spans="1:2">
      <c r="A766">
        <v>64.790000000000006</v>
      </c>
      <c r="B766">
        <v>1</v>
      </c>
    </row>
    <row r="767" spans="1:2">
      <c r="A767">
        <v>160.03</v>
      </c>
      <c r="B767">
        <v>30</v>
      </c>
    </row>
    <row r="768" spans="1:2">
      <c r="A768">
        <v>177.01</v>
      </c>
      <c r="B768">
        <v>16</v>
      </c>
    </row>
    <row r="769" spans="1:2">
      <c r="A769">
        <v>116.23</v>
      </c>
      <c r="B769">
        <v>8</v>
      </c>
    </row>
    <row r="770" spans="1:2">
      <c r="A770">
        <v>78.959999999999994</v>
      </c>
      <c r="B770">
        <v>6</v>
      </c>
    </row>
    <row r="771" spans="1:2">
      <c r="A771">
        <v>121.25</v>
      </c>
      <c r="B771">
        <v>12</v>
      </c>
    </row>
    <row r="772" spans="1:2">
      <c r="A772">
        <v>108.94</v>
      </c>
      <c r="B772">
        <v>1</v>
      </c>
    </row>
    <row r="773" spans="1:2">
      <c r="A773">
        <v>159.22</v>
      </c>
      <c r="B773">
        <v>19</v>
      </c>
    </row>
    <row r="774" spans="1:2">
      <c r="A774">
        <v>160</v>
      </c>
      <c r="B774">
        <v>39</v>
      </c>
    </row>
    <row r="775" spans="1:2">
      <c r="A775">
        <v>87.3</v>
      </c>
      <c r="B775">
        <v>8</v>
      </c>
    </row>
    <row r="776" spans="1:2">
      <c r="A776">
        <v>118.86</v>
      </c>
      <c r="B776">
        <v>3</v>
      </c>
    </row>
    <row r="777" spans="1:2">
      <c r="A777">
        <v>99.8</v>
      </c>
      <c r="B777">
        <v>20</v>
      </c>
    </row>
    <row r="778" spans="1:2">
      <c r="A778">
        <v>132.85</v>
      </c>
      <c r="B778">
        <v>18</v>
      </c>
    </row>
    <row r="779" spans="1:2">
      <c r="A779">
        <v>79.61</v>
      </c>
      <c r="B779">
        <v>7</v>
      </c>
    </row>
    <row r="780" spans="1:2">
      <c r="A780">
        <v>118.86</v>
      </c>
      <c r="B780">
        <v>6</v>
      </c>
    </row>
    <row r="781" spans="1:2">
      <c r="A781">
        <v>62.85</v>
      </c>
      <c r="B781">
        <v>3</v>
      </c>
    </row>
    <row r="782" spans="1:2">
      <c r="A782">
        <v>95.55</v>
      </c>
      <c r="B782">
        <v>5</v>
      </c>
    </row>
    <row r="783" spans="1:2">
      <c r="A783">
        <v>126.71</v>
      </c>
      <c r="B783">
        <v>1</v>
      </c>
    </row>
    <row r="784" spans="1:2">
      <c r="A784">
        <v>153.44</v>
      </c>
      <c r="B784">
        <v>25</v>
      </c>
    </row>
    <row r="785" spans="1:2">
      <c r="A785">
        <v>99.53</v>
      </c>
      <c r="B785">
        <v>1</v>
      </c>
    </row>
    <row r="786" spans="1:2">
      <c r="A786">
        <v>82.29</v>
      </c>
      <c r="B786">
        <v>7</v>
      </c>
    </row>
    <row r="787" spans="1:2">
      <c r="A787">
        <v>129.27000000000001</v>
      </c>
      <c r="B787">
        <v>4</v>
      </c>
    </row>
    <row r="788" spans="1:2">
      <c r="A788">
        <v>120.87</v>
      </c>
      <c r="B788">
        <v>14</v>
      </c>
    </row>
    <row r="789" spans="1:2">
      <c r="A789">
        <v>95.14</v>
      </c>
      <c r="B789">
        <v>4</v>
      </c>
    </row>
    <row r="790" spans="1:2">
      <c r="A790">
        <v>113.04</v>
      </c>
      <c r="B790">
        <v>16</v>
      </c>
    </row>
    <row r="791" spans="1:2">
      <c r="A791">
        <v>72.77</v>
      </c>
      <c r="B791">
        <v>3</v>
      </c>
    </row>
    <row r="792" spans="1:2">
      <c r="A792">
        <v>147.12</v>
      </c>
      <c r="B792">
        <v>12</v>
      </c>
    </row>
    <row r="793" spans="1:2">
      <c r="A793">
        <v>99.19</v>
      </c>
      <c r="B793">
        <v>7</v>
      </c>
    </row>
    <row r="794" spans="1:2">
      <c r="A794">
        <v>135.62</v>
      </c>
      <c r="B794">
        <v>17</v>
      </c>
    </row>
    <row r="795" spans="1:2">
      <c r="A795">
        <v>88.7</v>
      </c>
      <c r="B795">
        <v>8</v>
      </c>
    </row>
    <row r="796" spans="1:2">
      <c r="A796">
        <v>109.74</v>
      </c>
      <c r="B796">
        <v>13</v>
      </c>
    </row>
    <row r="797" spans="1:2">
      <c r="A797">
        <v>117.53</v>
      </c>
      <c r="B797">
        <v>3</v>
      </c>
    </row>
    <row r="798" spans="1:2">
      <c r="A798">
        <v>138.81</v>
      </c>
      <c r="B798">
        <v>21</v>
      </c>
    </row>
    <row r="799" spans="1:2">
      <c r="A799">
        <v>84.13</v>
      </c>
      <c r="B799">
        <v>5</v>
      </c>
    </row>
    <row r="800" spans="1:2">
      <c r="A800">
        <v>64.89</v>
      </c>
      <c r="B800">
        <v>6</v>
      </c>
    </row>
    <row r="801" spans="1:2">
      <c r="A801">
        <v>81.77</v>
      </c>
      <c r="B801">
        <v>10</v>
      </c>
    </row>
    <row r="802" spans="1:2">
      <c r="A802">
        <v>116.04</v>
      </c>
      <c r="B802">
        <v>17</v>
      </c>
    </row>
    <row r="803" spans="1:2">
      <c r="A803">
        <v>93.39</v>
      </c>
      <c r="B803">
        <v>13</v>
      </c>
    </row>
    <row r="804" spans="1:2">
      <c r="A804">
        <v>49.44</v>
      </c>
      <c r="B804">
        <v>7</v>
      </c>
    </row>
    <row r="805" spans="1:2">
      <c r="A805">
        <v>36.51</v>
      </c>
      <c r="B805">
        <v>3</v>
      </c>
    </row>
    <row r="806" spans="1:2">
      <c r="A806">
        <v>160.68</v>
      </c>
      <c r="B806">
        <v>41</v>
      </c>
    </row>
    <row r="807" spans="1:2">
      <c r="A807">
        <v>53.55</v>
      </c>
      <c r="B807">
        <v>7</v>
      </c>
    </row>
    <row r="808" spans="1:2">
      <c r="A808">
        <v>147.83000000000001</v>
      </c>
      <c r="B808">
        <v>30</v>
      </c>
    </row>
    <row r="809" spans="1:2">
      <c r="A809">
        <v>153.06</v>
      </c>
      <c r="B809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1"/>
  <sheetViews>
    <sheetView workbookViewId="0">
      <selection activeCell="G4" sqref="G4"/>
    </sheetView>
  </sheetViews>
  <sheetFormatPr defaultRowHeight="14.25"/>
  <cols>
    <col min="1" max="1" width="8.875" bestFit="1" customWidth="1"/>
    <col min="3" max="3" width="9" bestFit="1" customWidth="1"/>
    <col min="6" max="6" width="8.625" bestFit="1" customWidth="1"/>
  </cols>
  <sheetData>
    <row r="1" spans="1:7" ht="15">
      <c r="A1" s="9" t="s">
        <v>49</v>
      </c>
      <c r="B1" s="9" t="s">
        <v>50</v>
      </c>
      <c r="C1" s="9" t="s">
        <v>51</v>
      </c>
    </row>
    <row r="2" spans="1:7" ht="15">
      <c r="A2" t="s">
        <v>11</v>
      </c>
      <c r="B2" s="10" t="str">
        <f>RIGHT(A2,1)</f>
        <v>n</v>
      </c>
      <c r="C2" s="10" t="str">
        <f>IF(B2="a","kobieta","mężczyzna")</f>
        <v>mężczyzna</v>
      </c>
      <c r="F2" s="9" t="s">
        <v>52</v>
      </c>
      <c r="G2" s="10">
        <f>COUNTIF(C:C,"kobieta")</f>
        <v>102</v>
      </c>
    </row>
    <row r="3" spans="1:7" ht="15">
      <c r="A3" t="s">
        <v>53</v>
      </c>
      <c r="B3" s="10" t="str">
        <f t="shared" ref="B3:B66" si="0">RIGHT(A3,1)</f>
        <v>a</v>
      </c>
      <c r="C3" s="10" t="str">
        <f t="shared" ref="C3:C66" si="1">IF(B3="a","kobieta","mężczyzna")</f>
        <v>kobieta</v>
      </c>
      <c r="F3" s="9" t="s">
        <v>54</v>
      </c>
      <c r="G3" s="10">
        <f>COUNTIF(C:C,"mężczyzna")</f>
        <v>98</v>
      </c>
    </row>
    <row r="4" spans="1:7" ht="15">
      <c r="A4" t="s">
        <v>55</v>
      </c>
      <c r="B4" s="10" t="str">
        <f t="shared" si="0"/>
        <v>a</v>
      </c>
      <c r="C4" s="10" t="str">
        <f t="shared" si="1"/>
        <v>kobieta</v>
      </c>
      <c r="G4" s="10"/>
    </row>
    <row r="5" spans="1:7" ht="15">
      <c r="A5" t="s">
        <v>56</v>
      </c>
      <c r="B5" s="10" t="str">
        <f t="shared" si="0"/>
        <v>n</v>
      </c>
      <c r="C5" s="10" t="str">
        <f t="shared" si="1"/>
        <v>mężczyzna</v>
      </c>
    </row>
    <row r="6" spans="1:7" ht="15">
      <c r="A6" t="s">
        <v>57</v>
      </c>
      <c r="B6" s="10" t="str">
        <f t="shared" si="0"/>
        <v>l</v>
      </c>
      <c r="C6" s="10" t="str">
        <f t="shared" si="1"/>
        <v>mężczyzna</v>
      </c>
    </row>
    <row r="7" spans="1:7" ht="15">
      <c r="A7" t="s">
        <v>58</v>
      </c>
      <c r="B7" s="10" t="str">
        <f t="shared" si="0"/>
        <v>z</v>
      </c>
      <c r="C7" s="10" t="str">
        <f t="shared" si="1"/>
        <v>mężczyzna</v>
      </c>
    </row>
    <row r="8" spans="1:7" ht="15">
      <c r="A8" t="s">
        <v>59</v>
      </c>
      <c r="B8" s="10" t="str">
        <f t="shared" si="0"/>
        <v>m</v>
      </c>
      <c r="C8" s="10" t="str">
        <f t="shared" si="1"/>
        <v>mężczyzna</v>
      </c>
    </row>
    <row r="9" spans="1:7" ht="15">
      <c r="A9" t="s">
        <v>60</v>
      </c>
      <c r="B9" s="10" t="str">
        <f t="shared" si="0"/>
        <v>j</v>
      </c>
      <c r="C9" s="10" t="str">
        <f t="shared" si="1"/>
        <v>mężczyzna</v>
      </c>
    </row>
    <row r="10" spans="1:7" ht="15">
      <c r="A10" t="s">
        <v>61</v>
      </c>
      <c r="B10" s="10" t="str">
        <f t="shared" si="0"/>
        <v>z</v>
      </c>
      <c r="C10" s="10" t="str">
        <f t="shared" si="1"/>
        <v>mężczyzna</v>
      </c>
    </row>
    <row r="11" spans="1:7" ht="15">
      <c r="A11" t="s">
        <v>62</v>
      </c>
      <c r="B11" s="10" t="str">
        <f t="shared" si="0"/>
        <v>a</v>
      </c>
      <c r="C11" s="10" t="str">
        <f t="shared" si="1"/>
        <v>kobieta</v>
      </c>
    </row>
    <row r="12" spans="1:7" ht="15">
      <c r="A12" t="s">
        <v>63</v>
      </c>
      <c r="B12" s="10" t="str">
        <f t="shared" si="0"/>
        <v>a</v>
      </c>
      <c r="C12" s="10" t="str">
        <f t="shared" si="1"/>
        <v>kobieta</v>
      </c>
    </row>
    <row r="13" spans="1:7" ht="15">
      <c r="A13" t="s">
        <v>64</v>
      </c>
      <c r="B13" s="10" t="str">
        <f t="shared" si="0"/>
        <v>a</v>
      </c>
      <c r="C13" s="10" t="str">
        <f t="shared" si="1"/>
        <v>kobieta</v>
      </c>
    </row>
    <row r="14" spans="1:7" ht="15">
      <c r="A14" t="s">
        <v>65</v>
      </c>
      <c r="B14" s="10" t="str">
        <f t="shared" si="0"/>
        <v>a</v>
      </c>
      <c r="C14" s="10" t="str">
        <f t="shared" si="1"/>
        <v>kobieta</v>
      </c>
    </row>
    <row r="15" spans="1:7" ht="15">
      <c r="A15" t="s">
        <v>66</v>
      </c>
      <c r="B15" s="10" t="str">
        <f t="shared" si="0"/>
        <v>a</v>
      </c>
      <c r="C15" s="10" t="str">
        <f t="shared" si="1"/>
        <v>kobieta</v>
      </c>
    </row>
    <row r="16" spans="1:7" ht="15">
      <c r="A16" t="s">
        <v>67</v>
      </c>
      <c r="B16" s="10" t="str">
        <f t="shared" si="0"/>
        <v>a</v>
      </c>
      <c r="C16" s="10" t="str">
        <f t="shared" si="1"/>
        <v>kobieta</v>
      </c>
    </row>
    <row r="17" spans="1:3" ht="15">
      <c r="A17" t="s">
        <v>68</v>
      </c>
      <c r="B17" s="10" t="str">
        <f t="shared" si="0"/>
        <v>r</v>
      </c>
      <c r="C17" s="10" t="str">
        <f t="shared" si="1"/>
        <v>mężczyzna</v>
      </c>
    </row>
    <row r="18" spans="1:3" ht="15">
      <c r="A18" t="s">
        <v>69</v>
      </c>
      <c r="B18" s="10" t="str">
        <f t="shared" si="0"/>
        <v>y</v>
      </c>
      <c r="C18" s="10" t="str">
        <f t="shared" si="1"/>
        <v>mężczyzna</v>
      </c>
    </row>
    <row r="19" spans="1:3" ht="15">
      <c r="A19" t="s">
        <v>11</v>
      </c>
      <c r="B19" s="10" t="str">
        <f t="shared" si="0"/>
        <v>n</v>
      </c>
      <c r="C19" s="10" t="str">
        <f t="shared" si="1"/>
        <v>mężczyzna</v>
      </c>
    </row>
    <row r="20" spans="1:3" ht="15">
      <c r="A20" t="s">
        <v>53</v>
      </c>
      <c r="B20" s="10" t="str">
        <f t="shared" si="0"/>
        <v>a</v>
      </c>
      <c r="C20" s="10" t="str">
        <f t="shared" si="1"/>
        <v>kobieta</v>
      </c>
    </row>
    <row r="21" spans="1:3" ht="15">
      <c r="A21" t="s">
        <v>70</v>
      </c>
      <c r="B21" s="10" t="str">
        <f t="shared" si="0"/>
        <v>a</v>
      </c>
      <c r="C21" s="10" t="str">
        <f t="shared" si="1"/>
        <v>kobieta</v>
      </c>
    </row>
    <row r="22" spans="1:3" ht="15">
      <c r="A22" t="s">
        <v>71</v>
      </c>
      <c r="B22" s="10" t="str">
        <f t="shared" si="0"/>
        <v>l</v>
      </c>
      <c r="C22" s="10" t="str">
        <f t="shared" si="1"/>
        <v>mężczyzna</v>
      </c>
    </row>
    <row r="23" spans="1:3" ht="15">
      <c r="A23" t="s">
        <v>57</v>
      </c>
      <c r="B23" s="10" t="str">
        <f t="shared" si="0"/>
        <v>l</v>
      </c>
      <c r="C23" s="10" t="str">
        <f t="shared" si="1"/>
        <v>mężczyzna</v>
      </c>
    </row>
    <row r="24" spans="1:3" ht="15">
      <c r="A24" t="s">
        <v>72</v>
      </c>
      <c r="B24" s="10" t="str">
        <f t="shared" si="0"/>
        <v>h</v>
      </c>
      <c r="C24" s="10" t="str">
        <f t="shared" si="1"/>
        <v>mężczyzna</v>
      </c>
    </row>
    <row r="25" spans="1:3" ht="15">
      <c r="A25" t="s">
        <v>59</v>
      </c>
      <c r="B25" s="10" t="str">
        <f t="shared" si="0"/>
        <v>m</v>
      </c>
      <c r="C25" s="10" t="str">
        <f t="shared" si="1"/>
        <v>mężczyzna</v>
      </c>
    </row>
    <row r="26" spans="1:3" ht="15">
      <c r="A26" t="s">
        <v>60</v>
      </c>
      <c r="B26" s="10" t="str">
        <f t="shared" si="0"/>
        <v>j</v>
      </c>
      <c r="C26" s="10" t="str">
        <f t="shared" si="1"/>
        <v>mężczyzna</v>
      </c>
    </row>
    <row r="27" spans="1:3" ht="15">
      <c r="A27" t="s">
        <v>73</v>
      </c>
      <c r="B27" s="10" t="str">
        <f t="shared" si="0"/>
        <v>r</v>
      </c>
      <c r="C27" s="10" t="str">
        <f t="shared" si="1"/>
        <v>mężczyzna</v>
      </c>
    </row>
    <row r="28" spans="1:3" ht="15">
      <c r="A28" t="s">
        <v>62</v>
      </c>
      <c r="B28" s="10" t="str">
        <f t="shared" si="0"/>
        <v>a</v>
      </c>
      <c r="C28" s="10" t="str">
        <f t="shared" si="1"/>
        <v>kobieta</v>
      </c>
    </row>
    <row r="29" spans="1:3" ht="15">
      <c r="A29" t="s">
        <v>74</v>
      </c>
      <c r="B29" s="10" t="str">
        <f t="shared" si="0"/>
        <v>a</v>
      </c>
      <c r="C29" s="10" t="str">
        <f t="shared" si="1"/>
        <v>kobieta</v>
      </c>
    </row>
    <row r="30" spans="1:3" ht="15">
      <c r="A30" t="s">
        <v>75</v>
      </c>
      <c r="B30" s="10" t="str">
        <f t="shared" si="0"/>
        <v>a</v>
      </c>
      <c r="C30" s="10" t="str">
        <f t="shared" si="1"/>
        <v>kobieta</v>
      </c>
    </row>
    <row r="31" spans="1:3" ht="15">
      <c r="A31" t="s">
        <v>65</v>
      </c>
      <c r="B31" s="10" t="str">
        <f t="shared" si="0"/>
        <v>a</v>
      </c>
      <c r="C31" s="10" t="str">
        <f t="shared" si="1"/>
        <v>kobieta</v>
      </c>
    </row>
    <row r="32" spans="1:3" ht="15">
      <c r="A32" t="s">
        <v>76</v>
      </c>
      <c r="B32" s="10" t="str">
        <f t="shared" si="0"/>
        <v>a</v>
      </c>
      <c r="C32" s="10" t="str">
        <f t="shared" si="1"/>
        <v>kobieta</v>
      </c>
    </row>
    <row r="33" spans="1:3" ht="15">
      <c r="A33" t="s">
        <v>77</v>
      </c>
      <c r="B33" s="10" t="str">
        <f t="shared" si="0"/>
        <v>a</v>
      </c>
      <c r="C33" s="10" t="str">
        <f t="shared" si="1"/>
        <v>kobieta</v>
      </c>
    </row>
    <row r="34" spans="1:3" ht="15">
      <c r="A34" t="s">
        <v>68</v>
      </c>
      <c r="B34" s="10" t="str">
        <f t="shared" si="0"/>
        <v>r</v>
      </c>
      <c r="C34" s="10" t="str">
        <f t="shared" si="1"/>
        <v>mężczyzna</v>
      </c>
    </row>
    <row r="35" spans="1:3" ht="15">
      <c r="A35" t="s">
        <v>69</v>
      </c>
      <c r="B35" s="10" t="str">
        <f t="shared" si="0"/>
        <v>y</v>
      </c>
      <c r="C35" s="10" t="str">
        <f t="shared" si="1"/>
        <v>mężczyzna</v>
      </c>
    </row>
    <row r="36" spans="1:3" ht="15">
      <c r="A36" t="s">
        <v>11</v>
      </c>
      <c r="B36" s="10" t="str">
        <f t="shared" si="0"/>
        <v>n</v>
      </c>
      <c r="C36" s="10" t="str">
        <f t="shared" si="1"/>
        <v>mężczyzna</v>
      </c>
    </row>
    <row r="37" spans="1:3" ht="15">
      <c r="A37" t="s">
        <v>53</v>
      </c>
      <c r="B37" s="10" t="str">
        <f t="shared" si="0"/>
        <v>a</v>
      </c>
      <c r="C37" s="10" t="str">
        <f t="shared" si="1"/>
        <v>kobieta</v>
      </c>
    </row>
    <row r="38" spans="1:3" ht="15">
      <c r="A38" t="s">
        <v>78</v>
      </c>
      <c r="B38" s="10" t="str">
        <f t="shared" si="0"/>
        <v>a</v>
      </c>
      <c r="C38" s="10" t="str">
        <f t="shared" si="1"/>
        <v>kobieta</v>
      </c>
    </row>
    <row r="39" spans="1:3" ht="15">
      <c r="A39" t="s">
        <v>56</v>
      </c>
      <c r="B39" s="10" t="str">
        <f t="shared" si="0"/>
        <v>n</v>
      </c>
      <c r="C39" s="10" t="str">
        <f t="shared" si="1"/>
        <v>mężczyzna</v>
      </c>
    </row>
    <row r="40" spans="1:3" ht="15">
      <c r="A40" t="s">
        <v>57</v>
      </c>
      <c r="B40" s="10" t="str">
        <f t="shared" si="0"/>
        <v>l</v>
      </c>
      <c r="C40" s="10" t="str">
        <f t="shared" si="1"/>
        <v>mężczyzna</v>
      </c>
    </row>
    <row r="41" spans="1:3" ht="15">
      <c r="A41" t="s">
        <v>72</v>
      </c>
      <c r="B41" s="10" t="str">
        <f t="shared" si="0"/>
        <v>h</v>
      </c>
      <c r="C41" s="10" t="str">
        <f t="shared" si="1"/>
        <v>mężczyzna</v>
      </c>
    </row>
    <row r="42" spans="1:3" ht="15">
      <c r="A42" t="s">
        <v>59</v>
      </c>
      <c r="B42" s="10" t="str">
        <f t="shared" si="0"/>
        <v>m</v>
      </c>
      <c r="C42" s="10" t="str">
        <f t="shared" si="1"/>
        <v>mężczyzna</v>
      </c>
    </row>
    <row r="43" spans="1:3" ht="15">
      <c r="A43" t="s">
        <v>60</v>
      </c>
      <c r="B43" s="10" t="str">
        <f t="shared" si="0"/>
        <v>j</v>
      </c>
      <c r="C43" s="10" t="str">
        <f t="shared" si="1"/>
        <v>mężczyzna</v>
      </c>
    </row>
    <row r="44" spans="1:3" ht="15">
      <c r="A44" t="s">
        <v>79</v>
      </c>
      <c r="B44" s="10" t="str">
        <f t="shared" si="0"/>
        <v>k</v>
      </c>
      <c r="C44" s="10" t="str">
        <f t="shared" si="1"/>
        <v>mężczyzna</v>
      </c>
    </row>
    <row r="45" spans="1:3" ht="15">
      <c r="A45" t="s">
        <v>62</v>
      </c>
      <c r="B45" s="10" t="str">
        <f t="shared" si="0"/>
        <v>a</v>
      </c>
      <c r="C45" s="10" t="str">
        <f t="shared" si="1"/>
        <v>kobieta</v>
      </c>
    </row>
    <row r="46" spans="1:3" ht="15">
      <c r="A46" t="s">
        <v>80</v>
      </c>
      <c r="B46" s="10" t="str">
        <f t="shared" si="0"/>
        <v>a</v>
      </c>
      <c r="C46" s="10" t="str">
        <f t="shared" si="1"/>
        <v>kobieta</v>
      </c>
    </row>
    <row r="47" spans="1:3" ht="15">
      <c r="A47" t="s">
        <v>75</v>
      </c>
      <c r="B47" s="10" t="str">
        <f t="shared" si="0"/>
        <v>a</v>
      </c>
      <c r="C47" s="10" t="str">
        <f t="shared" si="1"/>
        <v>kobieta</v>
      </c>
    </row>
    <row r="48" spans="1:3" ht="15">
      <c r="A48" t="s">
        <v>65</v>
      </c>
      <c r="B48" s="10" t="str">
        <f t="shared" si="0"/>
        <v>a</v>
      </c>
      <c r="C48" s="10" t="str">
        <f t="shared" si="1"/>
        <v>kobieta</v>
      </c>
    </row>
    <row r="49" spans="1:3" ht="15">
      <c r="A49" t="s">
        <v>66</v>
      </c>
      <c r="B49" s="10" t="str">
        <f t="shared" si="0"/>
        <v>a</v>
      </c>
      <c r="C49" s="10" t="str">
        <f t="shared" si="1"/>
        <v>kobieta</v>
      </c>
    </row>
    <row r="50" spans="1:3" ht="15">
      <c r="A50" t="s">
        <v>81</v>
      </c>
      <c r="B50" s="10" t="str">
        <f t="shared" si="0"/>
        <v>a</v>
      </c>
      <c r="C50" s="10" t="str">
        <f t="shared" si="1"/>
        <v>kobieta</v>
      </c>
    </row>
    <row r="51" spans="1:3" ht="15">
      <c r="A51" t="s">
        <v>68</v>
      </c>
      <c r="B51" s="10" t="str">
        <f t="shared" si="0"/>
        <v>r</v>
      </c>
      <c r="C51" s="10" t="str">
        <f t="shared" si="1"/>
        <v>mężczyzna</v>
      </c>
    </row>
    <row r="52" spans="1:3" ht="15">
      <c r="A52" t="s">
        <v>82</v>
      </c>
      <c r="B52" s="10" t="str">
        <f t="shared" si="0"/>
        <v>z</v>
      </c>
      <c r="C52" s="10" t="str">
        <f t="shared" si="1"/>
        <v>mężczyzna</v>
      </c>
    </row>
    <row r="53" spans="1:3" ht="15">
      <c r="A53" t="s">
        <v>82</v>
      </c>
      <c r="B53" s="10" t="str">
        <f t="shared" si="0"/>
        <v>z</v>
      </c>
      <c r="C53" s="10" t="str">
        <f t="shared" si="1"/>
        <v>mężczyzna</v>
      </c>
    </row>
    <row r="54" spans="1:3" ht="15">
      <c r="A54" t="s">
        <v>53</v>
      </c>
      <c r="B54" s="10" t="str">
        <f t="shared" si="0"/>
        <v>a</v>
      </c>
      <c r="C54" s="10" t="str">
        <f t="shared" si="1"/>
        <v>kobieta</v>
      </c>
    </row>
    <row r="55" spans="1:3" ht="15">
      <c r="A55" t="s">
        <v>55</v>
      </c>
      <c r="B55" s="10" t="str">
        <f t="shared" si="0"/>
        <v>a</v>
      </c>
      <c r="C55" s="10" t="str">
        <f t="shared" si="1"/>
        <v>kobieta</v>
      </c>
    </row>
    <row r="56" spans="1:3" ht="15">
      <c r="A56" t="s">
        <v>83</v>
      </c>
      <c r="B56" s="10" t="str">
        <f t="shared" si="0"/>
        <v>s</v>
      </c>
      <c r="C56" s="10" t="str">
        <f t="shared" si="1"/>
        <v>mężczyzna</v>
      </c>
    </row>
    <row r="57" spans="1:3" ht="15">
      <c r="A57" t="s">
        <v>84</v>
      </c>
      <c r="B57" s="10" t="str">
        <f t="shared" si="0"/>
        <v>y</v>
      </c>
      <c r="C57" s="10" t="str">
        <f t="shared" si="1"/>
        <v>mężczyzna</v>
      </c>
    </row>
    <row r="58" spans="1:3" ht="15">
      <c r="A58" t="s">
        <v>72</v>
      </c>
      <c r="B58" s="10" t="str">
        <f t="shared" si="0"/>
        <v>h</v>
      </c>
      <c r="C58" s="10" t="str">
        <f t="shared" si="1"/>
        <v>mężczyzna</v>
      </c>
    </row>
    <row r="59" spans="1:3" ht="15">
      <c r="A59" t="s">
        <v>85</v>
      </c>
      <c r="B59" s="10" t="str">
        <f t="shared" si="0"/>
        <v>t</v>
      </c>
      <c r="C59" s="10" t="str">
        <f t="shared" si="1"/>
        <v>mężczyzna</v>
      </c>
    </row>
    <row r="60" spans="1:3" ht="15">
      <c r="A60" t="s">
        <v>60</v>
      </c>
      <c r="B60" s="10" t="str">
        <f t="shared" si="0"/>
        <v>j</v>
      </c>
      <c r="C60" s="10" t="str">
        <f t="shared" si="1"/>
        <v>mężczyzna</v>
      </c>
    </row>
    <row r="61" spans="1:3" ht="15">
      <c r="A61" t="s">
        <v>73</v>
      </c>
      <c r="B61" s="10" t="str">
        <f t="shared" si="0"/>
        <v>r</v>
      </c>
      <c r="C61" s="10" t="str">
        <f t="shared" si="1"/>
        <v>mężczyzna</v>
      </c>
    </row>
    <row r="62" spans="1:3" ht="15">
      <c r="A62" t="s">
        <v>86</v>
      </c>
      <c r="B62" s="10" t="str">
        <f t="shared" si="0"/>
        <v>a</v>
      </c>
      <c r="C62" s="10" t="str">
        <f t="shared" si="1"/>
        <v>kobieta</v>
      </c>
    </row>
    <row r="63" spans="1:3" ht="15">
      <c r="A63" t="s">
        <v>87</v>
      </c>
      <c r="B63" s="10" t="str">
        <f t="shared" si="0"/>
        <v>a</v>
      </c>
      <c r="C63" s="10" t="str">
        <f t="shared" si="1"/>
        <v>kobieta</v>
      </c>
    </row>
    <row r="64" spans="1:3" ht="15">
      <c r="A64" t="s">
        <v>75</v>
      </c>
      <c r="B64" s="10" t="str">
        <f t="shared" si="0"/>
        <v>a</v>
      </c>
      <c r="C64" s="10" t="str">
        <f t="shared" si="1"/>
        <v>kobieta</v>
      </c>
    </row>
    <row r="65" spans="1:3" ht="15">
      <c r="A65" t="s">
        <v>65</v>
      </c>
      <c r="B65" s="10" t="str">
        <f t="shared" si="0"/>
        <v>a</v>
      </c>
      <c r="C65" s="10" t="str">
        <f t="shared" si="1"/>
        <v>kobieta</v>
      </c>
    </row>
    <row r="66" spans="1:3" ht="15">
      <c r="A66" t="s">
        <v>88</v>
      </c>
      <c r="B66" s="10" t="str">
        <f t="shared" si="0"/>
        <v>a</v>
      </c>
      <c r="C66" s="10" t="str">
        <f t="shared" si="1"/>
        <v>kobieta</v>
      </c>
    </row>
    <row r="67" spans="1:3" ht="15">
      <c r="A67" t="s">
        <v>81</v>
      </c>
      <c r="B67" s="10" t="str">
        <f t="shared" ref="B67:B130" si="2">RIGHT(A67,1)</f>
        <v>a</v>
      </c>
      <c r="C67" s="10" t="str">
        <f t="shared" ref="C67:C130" si="3">IF(B67="a","kobieta","mężczyzna")</f>
        <v>kobieta</v>
      </c>
    </row>
    <row r="68" spans="1:3" ht="15">
      <c r="A68" t="s">
        <v>68</v>
      </c>
      <c r="B68" s="10" t="str">
        <f t="shared" si="2"/>
        <v>r</v>
      </c>
      <c r="C68" s="10" t="str">
        <f t="shared" si="3"/>
        <v>mężczyzna</v>
      </c>
    </row>
    <row r="69" spans="1:3" ht="15">
      <c r="A69" t="s">
        <v>89</v>
      </c>
      <c r="B69" s="10" t="str">
        <f t="shared" si="2"/>
        <v>n</v>
      </c>
      <c r="C69" s="10" t="str">
        <f t="shared" si="3"/>
        <v>mężczyzna</v>
      </c>
    </row>
    <row r="70" spans="1:3" ht="15">
      <c r="A70" t="s">
        <v>90</v>
      </c>
      <c r="B70" s="10" t="str">
        <f t="shared" si="2"/>
        <v>z</v>
      </c>
      <c r="C70" s="10" t="str">
        <f t="shared" si="3"/>
        <v>mężczyzna</v>
      </c>
    </row>
    <row r="71" spans="1:3" ht="15">
      <c r="A71" t="s">
        <v>53</v>
      </c>
      <c r="B71" s="10" t="str">
        <f t="shared" si="2"/>
        <v>a</v>
      </c>
      <c r="C71" s="10" t="str">
        <f t="shared" si="3"/>
        <v>kobieta</v>
      </c>
    </row>
    <row r="72" spans="1:3" ht="15">
      <c r="A72" t="s">
        <v>91</v>
      </c>
      <c r="B72" s="10" t="str">
        <f t="shared" si="2"/>
        <v>a</v>
      </c>
      <c r="C72" s="10" t="str">
        <f t="shared" si="3"/>
        <v>kobieta</v>
      </c>
    </row>
    <row r="73" spans="1:3" ht="15">
      <c r="A73" t="s">
        <v>92</v>
      </c>
      <c r="B73" s="10" t="str">
        <f t="shared" si="2"/>
        <v>ł</v>
      </c>
      <c r="C73" s="10" t="str">
        <f t="shared" si="3"/>
        <v>mężczyzna</v>
      </c>
    </row>
    <row r="74" spans="1:3" ht="15">
      <c r="A74" t="s">
        <v>57</v>
      </c>
      <c r="B74" s="10" t="str">
        <f t="shared" si="2"/>
        <v>l</v>
      </c>
      <c r="C74" s="10" t="str">
        <f t="shared" si="3"/>
        <v>mężczyzna</v>
      </c>
    </row>
    <row r="75" spans="1:3" ht="15">
      <c r="A75" t="s">
        <v>72</v>
      </c>
      <c r="B75" s="10" t="str">
        <f t="shared" si="2"/>
        <v>h</v>
      </c>
      <c r="C75" s="10" t="str">
        <f t="shared" si="3"/>
        <v>mężczyzna</v>
      </c>
    </row>
    <row r="76" spans="1:3" ht="15">
      <c r="A76" t="s">
        <v>59</v>
      </c>
      <c r="B76" s="10" t="str">
        <f t="shared" si="2"/>
        <v>m</v>
      </c>
      <c r="C76" s="10" t="str">
        <f t="shared" si="3"/>
        <v>mężczyzna</v>
      </c>
    </row>
    <row r="77" spans="1:3" ht="15">
      <c r="A77" t="s">
        <v>60</v>
      </c>
      <c r="B77" s="10" t="str">
        <f t="shared" si="2"/>
        <v>j</v>
      </c>
      <c r="C77" s="10" t="str">
        <f t="shared" si="3"/>
        <v>mężczyzna</v>
      </c>
    </row>
    <row r="78" spans="1:3" ht="15">
      <c r="A78" t="s">
        <v>93</v>
      </c>
      <c r="B78" s="10" t="str">
        <f t="shared" si="2"/>
        <v>i</v>
      </c>
      <c r="C78" s="10" t="str">
        <f t="shared" si="3"/>
        <v>mężczyzna</v>
      </c>
    </row>
    <row r="79" spans="1:3" ht="15">
      <c r="A79" t="s">
        <v>62</v>
      </c>
      <c r="B79" s="10" t="str">
        <f t="shared" si="2"/>
        <v>a</v>
      </c>
      <c r="C79" s="10" t="str">
        <f t="shared" si="3"/>
        <v>kobieta</v>
      </c>
    </row>
    <row r="80" spans="1:3" ht="15">
      <c r="A80" t="s">
        <v>80</v>
      </c>
      <c r="B80" s="10" t="str">
        <f t="shared" si="2"/>
        <v>a</v>
      </c>
      <c r="C80" s="10" t="str">
        <f t="shared" si="3"/>
        <v>kobieta</v>
      </c>
    </row>
    <row r="81" spans="1:3" ht="15">
      <c r="A81" t="s">
        <v>75</v>
      </c>
      <c r="B81" s="10" t="str">
        <f t="shared" si="2"/>
        <v>a</v>
      </c>
      <c r="C81" s="10" t="str">
        <f t="shared" si="3"/>
        <v>kobieta</v>
      </c>
    </row>
    <row r="82" spans="1:3" ht="15">
      <c r="A82" t="s">
        <v>65</v>
      </c>
      <c r="B82" s="10" t="str">
        <f t="shared" si="2"/>
        <v>a</v>
      </c>
      <c r="C82" s="10" t="str">
        <f t="shared" si="3"/>
        <v>kobieta</v>
      </c>
    </row>
    <row r="83" spans="1:3" ht="15">
      <c r="A83" t="s">
        <v>74</v>
      </c>
      <c r="B83" s="10" t="str">
        <f t="shared" si="2"/>
        <v>a</v>
      </c>
      <c r="C83" s="10" t="str">
        <f t="shared" si="3"/>
        <v>kobieta</v>
      </c>
    </row>
    <row r="84" spans="1:3" ht="15">
      <c r="A84" t="s">
        <v>81</v>
      </c>
      <c r="B84" s="10" t="str">
        <f t="shared" si="2"/>
        <v>a</v>
      </c>
      <c r="C84" s="10" t="str">
        <f t="shared" si="3"/>
        <v>kobieta</v>
      </c>
    </row>
    <row r="85" spans="1:3" ht="15">
      <c r="A85" t="s">
        <v>68</v>
      </c>
      <c r="B85" s="10" t="str">
        <f t="shared" si="2"/>
        <v>r</v>
      </c>
      <c r="C85" s="10" t="str">
        <f t="shared" si="3"/>
        <v>mężczyzna</v>
      </c>
    </row>
    <row r="86" spans="1:3" ht="15">
      <c r="A86" t="s">
        <v>69</v>
      </c>
      <c r="B86" s="10" t="str">
        <f t="shared" si="2"/>
        <v>y</v>
      </c>
      <c r="C86" s="10" t="str">
        <f t="shared" si="3"/>
        <v>mężczyzna</v>
      </c>
    </row>
    <row r="87" spans="1:3" ht="15">
      <c r="A87" t="s">
        <v>11</v>
      </c>
      <c r="B87" s="10" t="str">
        <f t="shared" si="2"/>
        <v>n</v>
      </c>
      <c r="C87" s="10" t="str">
        <f t="shared" si="3"/>
        <v>mężczyzna</v>
      </c>
    </row>
    <row r="88" spans="1:3" ht="15">
      <c r="A88" t="s">
        <v>94</v>
      </c>
      <c r="B88" s="10" t="str">
        <f t="shared" si="2"/>
        <v>a</v>
      </c>
      <c r="C88" s="10" t="str">
        <f t="shared" si="3"/>
        <v>kobieta</v>
      </c>
    </row>
    <row r="89" spans="1:3" ht="15">
      <c r="A89" t="s">
        <v>95</v>
      </c>
      <c r="B89" s="10" t="str">
        <f t="shared" si="2"/>
        <v>a</v>
      </c>
      <c r="C89" s="10" t="str">
        <f t="shared" si="3"/>
        <v>kobieta</v>
      </c>
    </row>
    <row r="90" spans="1:3" ht="15">
      <c r="A90" t="s">
        <v>96</v>
      </c>
      <c r="B90" s="10" t="str">
        <f t="shared" si="2"/>
        <v>z</v>
      </c>
      <c r="C90" s="10" t="str">
        <f t="shared" si="3"/>
        <v>mężczyzna</v>
      </c>
    </row>
    <row r="91" spans="1:3" ht="15">
      <c r="A91" t="s">
        <v>57</v>
      </c>
      <c r="B91" s="10" t="str">
        <f t="shared" si="2"/>
        <v>l</v>
      </c>
      <c r="C91" s="10" t="str">
        <f t="shared" si="3"/>
        <v>mężczyzna</v>
      </c>
    </row>
    <row r="92" spans="1:3" ht="15">
      <c r="A92" t="s">
        <v>72</v>
      </c>
      <c r="B92" s="10" t="str">
        <f t="shared" si="2"/>
        <v>h</v>
      </c>
      <c r="C92" s="10" t="str">
        <f t="shared" si="3"/>
        <v>mężczyzna</v>
      </c>
    </row>
    <row r="93" spans="1:3" ht="15">
      <c r="A93" t="s">
        <v>59</v>
      </c>
      <c r="B93" s="10" t="str">
        <f t="shared" si="2"/>
        <v>m</v>
      </c>
      <c r="C93" s="10" t="str">
        <f t="shared" si="3"/>
        <v>mężczyzna</v>
      </c>
    </row>
    <row r="94" spans="1:3" ht="15">
      <c r="A94" t="s">
        <v>60</v>
      </c>
      <c r="B94" s="10" t="str">
        <f t="shared" si="2"/>
        <v>j</v>
      </c>
      <c r="C94" s="10" t="str">
        <f t="shared" si="3"/>
        <v>mężczyzna</v>
      </c>
    </row>
    <row r="95" spans="1:3" ht="15">
      <c r="A95" t="s">
        <v>73</v>
      </c>
      <c r="B95" s="10" t="str">
        <f t="shared" si="2"/>
        <v>r</v>
      </c>
      <c r="C95" s="10" t="str">
        <f t="shared" si="3"/>
        <v>mężczyzna</v>
      </c>
    </row>
    <row r="96" spans="1:3" ht="15">
      <c r="A96" t="s">
        <v>62</v>
      </c>
      <c r="B96" s="10" t="str">
        <f t="shared" si="2"/>
        <v>a</v>
      </c>
      <c r="C96" s="10" t="str">
        <f t="shared" si="3"/>
        <v>kobieta</v>
      </c>
    </row>
    <row r="97" spans="1:3" ht="15">
      <c r="A97" t="s">
        <v>97</v>
      </c>
      <c r="B97" s="10" t="str">
        <f t="shared" si="2"/>
        <v>a</v>
      </c>
      <c r="C97" s="10" t="str">
        <f t="shared" si="3"/>
        <v>kobieta</v>
      </c>
    </row>
    <row r="98" spans="1:3" ht="15">
      <c r="A98" t="s">
        <v>75</v>
      </c>
      <c r="B98" s="10" t="str">
        <f t="shared" si="2"/>
        <v>a</v>
      </c>
      <c r="C98" s="10" t="str">
        <f t="shared" si="3"/>
        <v>kobieta</v>
      </c>
    </row>
    <row r="99" spans="1:3" ht="15">
      <c r="A99" t="s">
        <v>65</v>
      </c>
      <c r="B99" s="10" t="str">
        <f t="shared" si="2"/>
        <v>a</v>
      </c>
      <c r="C99" s="10" t="str">
        <f t="shared" si="3"/>
        <v>kobieta</v>
      </c>
    </row>
    <row r="100" spans="1:3" ht="15">
      <c r="A100" t="s">
        <v>98</v>
      </c>
      <c r="B100" s="10" t="str">
        <f t="shared" si="2"/>
        <v>a</v>
      </c>
      <c r="C100" s="10" t="str">
        <f t="shared" si="3"/>
        <v>kobieta</v>
      </c>
    </row>
    <row r="101" spans="1:3" ht="15">
      <c r="A101" t="s">
        <v>99</v>
      </c>
      <c r="B101" s="10" t="str">
        <f t="shared" si="2"/>
        <v>a</v>
      </c>
      <c r="C101" s="10" t="str">
        <f t="shared" si="3"/>
        <v>kobieta</v>
      </c>
    </row>
    <row r="102" spans="1:3" ht="15">
      <c r="A102" t="s">
        <v>100</v>
      </c>
      <c r="B102" s="10" t="str">
        <f t="shared" si="2"/>
        <v>y</v>
      </c>
      <c r="C102" s="10" t="str">
        <f t="shared" si="3"/>
        <v>mężczyzna</v>
      </c>
    </row>
    <row r="103" spans="1:3" ht="15">
      <c r="A103" t="s">
        <v>101</v>
      </c>
      <c r="B103" s="10" t="str">
        <f t="shared" si="2"/>
        <v>k</v>
      </c>
      <c r="C103" s="10" t="str">
        <f t="shared" si="3"/>
        <v>mężczyzna</v>
      </c>
    </row>
    <row r="104" spans="1:3" ht="15">
      <c r="A104" t="s">
        <v>72</v>
      </c>
      <c r="B104" s="10" t="str">
        <f t="shared" si="2"/>
        <v>h</v>
      </c>
      <c r="C104" s="10" t="str">
        <f t="shared" si="3"/>
        <v>mężczyzna</v>
      </c>
    </row>
    <row r="105" spans="1:3" ht="15">
      <c r="A105" t="s">
        <v>73</v>
      </c>
      <c r="B105" s="10" t="str">
        <f t="shared" si="2"/>
        <v>r</v>
      </c>
      <c r="C105" s="10" t="str">
        <f t="shared" si="3"/>
        <v>mężczyzna</v>
      </c>
    </row>
    <row r="106" spans="1:3" ht="15">
      <c r="A106" t="s">
        <v>102</v>
      </c>
      <c r="B106" s="10" t="str">
        <f t="shared" si="2"/>
        <v>a</v>
      </c>
      <c r="C106" s="10" t="str">
        <f t="shared" si="3"/>
        <v>kobieta</v>
      </c>
    </row>
    <row r="107" spans="1:3" ht="15">
      <c r="A107" t="s">
        <v>80</v>
      </c>
      <c r="B107" s="10" t="str">
        <f t="shared" si="2"/>
        <v>a</v>
      </c>
      <c r="C107" s="10" t="str">
        <f t="shared" si="3"/>
        <v>kobieta</v>
      </c>
    </row>
    <row r="108" spans="1:3" ht="15">
      <c r="A108" t="s">
        <v>75</v>
      </c>
      <c r="B108" s="10" t="str">
        <f t="shared" si="2"/>
        <v>a</v>
      </c>
      <c r="C108" s="10" t="str">
        <f t="shared" si="3"/>
        <v>kobieta</v>
      </c>
    </row>
    <row r="109" spans="1:3" ht="15">
      <c r="A109" t="s">
        <v>97</v>
      </c>
      <c r="B109" s="10" t="str">
        <f t="shared" si="2"/>
        <v>a</v>
      </c>
      <c r="C109" s="10" t="str">
        <f t="shared" si="3"/>
        <v>kobieta</v>
      </c>
    </row>
    <row r="110" spans="1:3" ht="15">
      <c r="A110" t="s">
        <v>103</v>
      </c>
      <c r="B110" s="10" t="str">
        <f t="shared" si="2"/>
        <v>a</v>
      </c>
      <c r="C110" s="10" t="str">
        <f t="shared" si="3"/>
        <v>kobieta</v>
      </c>
    </row>
    <row r="111" spans="1:3" ht="15">
      <c r="A111" t="s">
        <v>104</v>
      </c>
      <c r="B111" s="10" t="str">
        <f t="shared" si="2"/>
        <v>a</v>
      </c>
      <c r="C111" s="10" t="str">
        <f t="shared" si="3"/>
        <v>kobieta</v>
      </c>
    </row>
    <row r="112" spans="1:3" ht="15">
      <c r="A112" t="s">
        <v>105</v>
      </c>
      <c r="B112" s="10" t="str">
        <f t="shared" si="2"/>
        <v>m</v>
      </c>
      <c r="C112" s="10" t="str">
        <f t="shared" si="3"/>
        <v>mężczyzna</v>
      </c>
    </row>
    <row r="113" spans="1:3" ht="15">
      <c r="A113" t="s">
        <v>106</v>
      </c>
      <c r="B113" s="10" t="str">
        <f t="shared" si="2"/>
        <v>z</v>
      </c>
      <c r="C113" s="10" t="str">
        <f t="shared" si="3"/>
        <v>mężczyzna</v>
      </c>
    </row>
    <row r="114" spans="1:3" ht="15">
      <c r="A114" t="s">
        <v>107</v>
      </c>
      <c r="B114" s="10" t="str">
        <f t="shared" si="2"/>
        <v>f</v>
      </c>
      <c r="C114" s="10" t="str">
        <f t="shared" si="3"/>
        <v>mężczyzna</v>
      </c>
    </row>
    <row r="115" spans="1:3" ht="15">
      <c r="A115" t="s">
        <v>102</v>
      </c>
      <c r="B115" s="10" t="str">
        <f t="shared" si="2"/>
        <v>a</v>
      </c>
      <c r="C115" s="10" t="str">
        <f t="shared" si="3"/>
        <v>kobieta</v>
      </c>
    </row>
    <row r="116" spans="1:3" ht="15">
      <c r="A116" t="s">
        <v>55</v>
      </c>
      <c r="B116" s="10" t="str">
        <f t="shared" si="2"/>
        <v>a</v>
      </c>
      <c r="C116" s="10" t="str">
        <f t="shared" si="3"/>
        <v>kobieta</v>
      </c>
    </row>
    <row r="117" spans="1:3" ht="15">
      <c r="A117" t="s">
        <v>56</v>
      </c>
      <c r="B117" s="10" t="str">
        <f t="shared" si="2"/>
        <v>n</v>
      </c>
      <c r="C117" s="10" t="str">
        <f t="shared" si="3"/>
        <v>mężczyzna</v>
      </c>
    </row>
    <row r="118" spans="1:3" ht="15">
      <c r="A118" t="s">
        <v>108</v>
      </c>
      <c r="B118" s="10" t="str">
        <f t="shared" si="2"/>
        <v>n</v>
      </c>
      <c r="C118" s="10" t="str">
        <f t="shared" si="3"/>
        <v>mężczyzna</v>
      </c>
    </row>
    <row r="119" spans="1:3" ht="15">
      <c r="A119" t="s">
        <v>72</v>
      </c>
      <c r="B119" s="10" t="str">
        <f t="shared" si="2"/>
        <v>h</v>
      </c>
      <c r="C119" s="10" t="str">
        <f t="shared" si="3"/>
        <v>mężczyzna</v>
      </c>
    </row>
    <row r="120" spans="1:3" ht="15">
      <c r="A120" t="s">
        <v>59</v>
      </c>
      <c r="B120" s="10" t="str">
        <f t="shared" si="2"/>
        <v>m</v>
      </c>
      <c r="C120" s="10" t="str">
        <f t="shared" si="3"/>
        <v>mężczyzna</v>
      </c>
    </row>
    <row r="121" spans="1:3" ht="15">
      <c r="A121" t="s">
        <v>71</v>
      </c>
      <c r="B121" s="10" t="str">
        <f t="shared" si="2"/>
        <v>l</v>
      </c>
      <c r="C121" s="10" t="str">
        <f t="shared" si="3"/>
        <v>mężczyzna</v>
      </c>
    </row>
    <row r="122" spans="1:3" ht="15">
      <c r="A122" t="s">
        <v>109</v>
      </c>
      <c r="B122" s="10" t="str">
        <f t="shared" si="2"/>
        <v>a</v>
      </c>
      <c r="C122" s="10" t="str">
        <f t="shared" si="3"/>
        <v>kobieta</v>
      </c>
    </row>
    <row r="123" spans="1:3" ht="15">
      <c r="A123" t="s">
        <v>62</v>
      </c>
      <c r="B123" s="10" t="str">
        <f t="shared" si="2"/>
        <v>a</v>
      </c>
      <c r="C123" s="10" t="str">
        <f t="shared" si="3"/>
        <v>kobieta</v>
      </c>
    </row>
    <row r="124" spans="1:3" ht="15">
      <c r="A124" t="s">
        <v>110</v>
      </c>
      <c r="B124" s="10" t="str">
        <f t="shared" si="2"/>
        <v>a</v>
      </c>
      <c r="C124" s="10" t="str">
        <f t="shared" si="3"/>
        <v>kobieta</v>
      </c>
    </row>
    <row r="125" spans="1:3" ht="15">
      <c r="A125" t="s">
        <v>75</v>
      </c>
      <c r="B125" s="10" t="str">
        <f t="shared" si="2"/>
        <v>a</v>
      </c>
      <c r="C125" s="10" t="str">
        <f t="shared" si="3"/>
        <v>kobieta</v>
      </c>
    </row>
    <row r="126" spans="1:3" ht="15">
      <c r="A126" t="s">
        <v>111</v>
      </c>
      <c r="B126" s="10" t="str">
        <f t="shared" si="2"/>
        <v>a</v>
      </c>
      <c r="C126" s="10" t="str">
        <f t="shared" si="3"/>
        <v>kobieta</v>
      </c>
    </row>
    <row r="127" spans="1:3" ht="15">
      <c r="A127" t="s">
        <v>66</v>
      </c>
      <c r="B127" s="10" t="str">
        <f t="shared" si="2"/>
        <v>a</v>
      </c>
      <c r="C127" s="10" t="str">
        <f t="shared" si="3"/>
        <v>kobieta</v>
      </c>
    </row>
    <row r="128" spans="1:3" ht="15">
      <c r="A128" t="s">
        <v>112</v>
      </c>
      <c r="B128" s="10" t="str">
        <f t="shared" si="2"/>
        <v>a</v>
      </c>
      <c r="C128" s="10" t="str">
        <f t="shared" si="3"/>
        <v>kobieta</v>
      </c>
    </row>
    <row r="129" spans="1:3" ht="15">
      <c r="A129" t="s">
        <v>113</v>
      </c>
      <c r="B129" s="10" t="str">
        <f t="shared" si="2"/>
        <v>a</v>
      </c>
      <c r="C129" s="10" t="str">
        <f t="shared" si="3"/>
        <v>kobieta</v>
      </c>
    </row>
    <row r="130" spans="1:3" ht="15">
      <c r="A130" t="s">
        <v>69</v>
      </c>
      <c r="B130" s="10" t="str">
        <f t="shared" si="2"/>
        <v>y</v>
      </c>
      <c r="C130" s="10" t="str">
        <f t="shared" si="3"/>
        <v>mężczyzna</v>
      </c>
    </row>
    <row r="131" spans="1:3" ht="15">
      <c r="A131" t="s">
        <v>101</v>
      </c>
      <c r="B131" s="10" t="str">
        <f t="shared" ref="B131:B194" si="4">RIGHT(A131,1)</f>
        <v>k</v>
      </c>
      <c r="C131" s="10" t="str">
        <f t="shared" ref="C131:C194" si="5">IF(B131="a","kobieta","mężczyzna")</f>
        <v>mężczyzna</v>
      </c>
    </row>
    <row r="132" spans="1:3" ht="15">
      <c r="A132" t="s">
        <v>114</v>
      </c>
      <c r="B132" s="10" t="str">
        <f t="shared" si="4"/>
        <v>a</v>
      </c>
      <c r="C132" s="10" t="str">
        <f t="shared" si="5"/>
        <v>kobieta</v>
      </c>
    </row>
    <row r="133" spans="1:3" ht="15">
      <c r="A133" t="s">
        <v>115</v>
      </c>
      <c r="B133" s="10" t="str">
        <f t="shared" si="4"/>
        <v>a</v>
      </c>
      <c r="C133" s="10" t="str">
        <f t="shared" si="5"/>
        <v>kobieta</v>
      </c>
    </row>
    <row r="134" spans="1:3" ht="15">
      <c r="A134" t="s">
        <v>101</v>
      </c>
      <c r="B134" s="10" t="str">
        <f t="shared" si="4"/>
        <v>k</v>
      </c>
      <c r="C134" s="10" t="str">
        <f t="shared" si="5"/>
        <v>mężczyzna</v>
      </c>
    </row>
    <row r="135" spans="1:3" ht="15">
      <c r="A135" t="s">
        <v>116</v>
      </c>
      <c r="B135" s="10" t="str">
        <f t="shared" si="4"/>
        <v>r</v>
      </c>
      <c r="C135" s="10" t="str">
        <f t="shared" si="5"/>
        <v>mężczyzna</v>
      </c>
    </row>
    <row r="136" spans="1:3" ht="15">
      <c r="A136" t="s">
        <v>68</v>
      </c>
      <c r="B136" s="10" t="str">
        <f t="shared" si="4"/>
        <v>r</v>
      </c>
      <c r="C136" s="10" t="str">
        <f t="shared" si="5"/>
        <v>mężczyzna</v>
      </c>
    </row>
    <row r="137" spans="1:3" ht="15">
      <c r="A137" t="s">
        <v>69</v>
      </c>
      <c r="B137" s="10" t="str">
        <f t="shared" si="4"/>
        <v>y</v>
      </c>
      <c r="C137" s="10" t="str">
        <f t="shared" si="5"/>
        <v>mężczyzna</v>
      </c>
    </row>
    <row r="138" spans="1:3" ht="15">
      <c r="A138" t="s">
        <v>117</v>
      </c>
      <c r="B138" s="10" t="str">
        <f t="shared" si="4"/>
        <v>z</v>
      </c>
      <c r="C138" s="10" t="str">
        <f t="shared" si="5"/>
        <v>mężczyzna</v>
      </c>
    </row>
    <row r="139" spans="1:3" ht="15">
      <c r="A139" t="s">
        <v>75</v>
      </c>
      <c r="B139" s="10" t="str">
        <f t="shared" si="4"/>
        <v>a</v>
      </c>
      <c r="C139" s="10" t="str">
        <f t="shared" si="5"/>
        <v>kobieta</v>
      </c>
    </row>
    <row r="140" spans="1:3" ht="15">
      <c r="A140" t="s">
        <v>95</v>
      </c>
      <c r="B140" s="10" t="str">
        <f t="shared" si="4"/>
        <v>a</v>
      </c>
      <c r="C140" s="10" t="str">
        <f t="shared" si="5"/>
        <v>kobieta</v>
      </c>
    </row>
    <row r="141" spans="1:3" ht="15">
      <c r="A141" t="s">
        <v>113</v>
      </c>
      <c r="B141" s="10" t="str">
        <f t="shared" si="4"/>
        <v>a</v>
      </c>
      <c r="C141" s="10" t="str">
        <f t="shared" si="5"/>
        <v>kobieta</v>
      </c>
    </row>
    <row r="142" spans="1:3" ht="15">
      <c r="A142" t="s">
        <v>118</v>
      </c>
      <c r="B142" s="10" t="str">
        <f t="shared" si="4"/>
        <v>p</v>
      </c>
      <c r="C142" s="10" t="str">
        <f t="shared" si="5"/>
        <v>mężczyzna</v>
      </c>
    </row>
    <row r="143" spans="1:3" ht="15">
      <c r="A143" t="s">
        <v>119</v>
      </c>
      <c r="B143" s="10" t="str">
        <f t="shared" si="4"/>
        <v>z</v>
      </c>
      <c r="C143" s="10" t="str">
        <f t="shared" si="5"/>
        <v>mężczyzna</v>
      </c>
    </row>
    <row r="144" spans="1:3" ht="15">
      <c r="A144" t="s">
        <v>114</v>
      </c>
      <c r="B144" s="10" t="str">
        <f t="shared" si="4"/>
        <v>a</v>
      </c>
      <c r="C144" s="10" t="str">
        <f t="shared" si="5"/>
        <v>kobieta</v>
      </c>
    </row>
    <row r="145" spans="1:3" ht="15">
      <c r="A145" t="s">
        <v>120</v>
      </c>
      <c r="B145" s="10" t="str">
        <f t="shared" si="4"/>
        <v>a</v>
      </c>
      <c r="C145" s="10" t="str">
        <f t="shared" si="5"/>
        <v>kobieta</v>
      </c>
    </row>
    <row r="146" spans="1:3" ht="15">
      <c r="A146" t="s">
        <v>121</v>
      </c>
      <c r="B146" s="10" t="str">
        <f t="shared" si="4"/>
        <v>n</v>
      </c>
      <c r="C146" s="10" t="str">
        <f t="shared" si="5"/>
        <v>mężczyzna</v>
      </c>
    </row>
    <row r="147" spans="1:3" ht="15">
      <c r="A147" t="s">
        <v>122</v>
      </c>
      <c r="B147" s="10" t="str">
        <f t="shared" si="4"/>
        <v>y</v>
      </c>
      <c r="C147" s="10" t="str">
        <f t="shared" si="5"/>
        <v>mężczyzna</v>
      </c>
    </row>
    <row r="148" spans="1:3" ht="15">
      <c r="A148" t="s">
        <v>123</v>
      </c>
      <c r="B148" s="10" t="str">
        <f t="shared" si="4"/>
        <v>a</v>
      </c>
      <c r="C148" s="10" t="str">
        <f t="shared" si="5"/>
        <v>kobieta</v>
      </c>
    </row>
    <row r="149" spans="1:3" ht="15">
      <c r="A149" t="s">
        <v>61</v>
      </c>
      <c r="B149" s="10" t="str">
        <f t="shared" si="4"/>
        <v>z</v>
      </c>
      <c r="C149" s="10" t="str">
        <f t="shared" si="5"/>
        <v>mężczyzna</v>
      </c>
    </row>
    <row r="150" spans="1:3" ht="15">
      <c r="A150" t="s">
        <v>73</v>
      </c>
      <c r="B150" s="10" t="str">
        <f t="shared" si="4"/>
        <v>r</v>
      </c>
      <c r="C150" s="10" t="str">
        <f t="shared" si="5"/>
        <v>mężczyzna</v>
      </c>
    </row>
    <row r="151" spans="1:3" ht="15">
      <c r="A151" t="s">
        <v>124</v>
      </c>
      <c r="B151" s="10" t="str">
        <f t="shared" si="4"/>
        <v>a</v>
      </c>
      <c r="C151" s="10" t="str">
        <f t="shared" si="5"/>
        <v>kobieta</v>
      </c>
    </row>
    <row r="152" spans="1:3" ht="15">
      <c r="A152" t="s">
        <v>125</v>
      </c>
      <c r="B152" s="10" t="str">
        <f t="shared" si="4"/>
        <v>a</v>
      </c>
      <c r="C152" s="10" t="str">
        <f t="shared" si="5"/>
        <v>kobieta</v>
      </c>
    </row>
    <row r="153" spans="1:3" ht="15">
      <c r="A153" t="s">
        <v>125</v>
      </c>
      <c r="B153" s="10" t="str">
        <f t="shared" si="4"/>
        <v>a</v>
      </c>
      <c r="C153" s="10" t="str">
        <f t="shared" si="5"/>
        <v>kobieta</v>
      </c>
    </row>
    <row r="154" spans="1:3" ht="15">
      <c r="A154" t="s">
        <v>126</v>
      </c>
      <c r="B154" s="10" t="str">
        <f t="shared" si="4"/>
        <v>z</v>
      </c>
      <c r="C154" s="10" t="str">
        <f t="shared" si="5"/>
        <v>mężczyzna</v>
      </c>
    </row>
    <row r="155" spans="1:3" ht="15">
      <c r="A155" t="s">
        <v>127</v>
      </c>
      <c r="B155" s="10" t="str">
        <f t="shared" si="4"/>
        <v>l</v>
      </c>
      <c r="C155" s="10" t="str">
        <f t="shared" si="5"/>
        <v>mężczyzna</v>
      </c>
    </row>
    <row r="156" spans="1:3" ht="15">
      <c r="A156" t="s">
        <v>60</v>
      </c>
      <c r="B156" s="10" t="str">
        <f t="shared" si="4"/>
        <v>j</v>
      </c>
      <c r="C156" s="10" t="str">
        <f t="shared" si="5"/>
        <v>mężczyzna</v>
      </c>
    </row>
    <row r="157" spans="1:3" ht="15">
      <c r="A157" t="s">
        <v>73</v>
      </c>
      <c r="B157" s="10" t="str">
        <f t="shared" si="4"/>
        <v>r</v>
      </c>
      <c r="C157" s="10" t="str">
        <f t="shared" si="5"/>
        <v>mężczyzna</v>
      </c>
    </row>
    <row r="158" spans="1:3" ht="15">
      <c r="A158" t="s">
        <v>128</v>
      </c>
      <c r="B158" s="10" t="str">
        <f t="shared" si="4"/>
        <v>n</v>
      </c>
      <c r="C158" s="10" t="str">
        <f t="shared" si="5"/>
        <v>mężczyzna</v>
      </c>
    </row>
    <row r="159" spans="1:3" ht="15">
      <c r="A159" t="s">
        <v>129</v>
      </c>
      <c r="B159" s="10" t="str">
        <f t="shared" si="4"/>
        <v>a</v>
      </c>
      <c r="C159" s="10" t="str">
        <f t="shared" si="5"/>
        <v>kobieta</v>
      </c>
    </row>
    <row r="160" spans="1:3" ht="15">
      <c r="A160" t="s">
        <v>75</v>
      </c>
      <c r="B160" s="10" t="str">
        <f t="shared" si="4"/>
        <v>a</v>
      </c>
      <c r="C160" s="10" t="str">
        <f t="shared" si="5"/>
        <v>kobieta</v>
      </c>
    </row>
    <row r="161" spans="1:3" ht="15">
      <c r="A161" t="s">
        <v>65</v>
      </c>
      <c r="B161" s="10" t="str">
        <f t="shared" si="4"/>
        <v>a</v>
      </c>
      <c r="C161" s="10" t="str">
        <f t="shared" si="5"/>
        <v>kobieta</v>
      </c>
    </row>
    <row r="162" spans="1:3" ht="15">
      <c r="A162" t="s">
        <v>66</v>
      </c>
      <c r="B162" s="10" t="str">
        <f t="shared" si="4"/>
        <v>a</v>
      </c>
      <c r="C162" s="10" t="str">
        <f t="shared" si="5"/>
        <v>kobieta</v>
      </c>
    </row>
    <row r="163" spans="1:3" ht="15">
      <c r="A163" t="s">
        <v>81</v>
      </c>
      <c r="B163" s="10" t="str">
        <f t="shared" si="4"/>
        <v>a</v>
      </c>
      <c r="C163" s="10" t="str">
        <f t="shared" si="5"/>
        <v>kobieta</v>
      </c>
    </row>
    <row r="164" spans="1:3" ht="15">
      <c r="A164" t="s">
        <v>68</v>
      </c>
      <c r="B164" s="10" t="str">
        <f t="shared" si="4"/>
        <v>r</v>
      </c>
      <c r="C164" s="10" t="str">
        <f t="shared" si="5"/>
        <v>mężczyzna</v>
      </c>
    </row>
    <row r="165" spans="1:3" ht="15">
      <c r="A165" t="s">
        <v>69</v>
      </c>
      <c r="B165" s="10" t="str">
        <f t="shared" si="4"/>
        <v>y</v>
      </c>
      <c r="C165" s="10" t="str">
        <f t="shared" si="5"/>
        <v>mężczyzna</v>
      </c>
    </row>
    <row r="166" spans="1:3" ht="15">
      <c r="A166" t="s">
        <v>11</v>
      </c>
      <c r="B166" s="10" t="str">
        <f t="shared" si="4"/>
        <v>n</v>
      </c>
      <c r="C166" s="10" t="str">
        <f t="shared" si="5"/>
        <v>mężczyzna</v>
      </c>
    </row>
    <row r="167" spans="1:3" ht="15">
      <c r="A167" t="s">
        <v>130</v>
      </c>
      <c r="B167" s="10" t="str">
        <f t="shared" si="4"/>
        <v>a</v>
      </c>
      <c r="C167" s="10" t="str">
        <f t="shared" si="5"/>
        <v>kobieta</v>
      </c>
    </row>
    <row r="168" spans="1:3" ht="15">
      <c r="A168" t="s">
        <v>131</v>
      </c>
      <c r="B168" s="10" t="str">
        <f t="shared" si="4"/>
        <v>a</v>
      </c>
      <c r="C168" s="10" t="str">
        <f t="shared" si="5"/>
        <v>kobieta</v>
      </c>
    </row>
    <row r="169" spans="1:3" ht="15">
      <c r="A169" t="s">
        <v>132</v>
      </c>
      <c r="B169" s="10" t="str">
        <f t="shared" si="4"/>
        <v>a</v>
      </c>
      <c r="C169" s="10" t="str">
        <f t="shared" si="5"/>
        <v>kobieta</v>
      </c>
    </row>
    <row r="170" spans="1:3" ht="15">
      <c r="A170" t="s">
        <v>96</v>
      </c>
      <c r="B170" s="10" t="str">
        <f t="shared" si="4"/>
        <v>z</v>
      </c>
      <c r="C170" s="10" t="str">
        <f t="shared" si="5"/>
        <v>mężczyzna</v>
      </c>
    </row>
    <row r="171" spans="1:3" ht="15">
      <c r="A171" t="s">
        <v>133</v>
      </c>
      <c r="B171" s="10" t="str">
        <f t="shared" si="4"/>
        <v>y</v>
      </c>
      <c r="C171" s="10" t="str">
        <f t="shared" si="5"/>
        <v>mężczyzna</v>
      </c>
    </row>
    <row r="172" spans="1:3" ht="15">
      <c r="A172" t="s">
        <v>134</v>
      </c>
      <c r="B172" s="10" t="str">
        <f t="shared" si="4"/>
        <v>s</v>
      </c>
      <c r="C172" s="10" t="str">
        <f t="shared" si="5"/>
        <v>mężczyzna</v>
      </c>
    </row>
    <row r="173" spans="1:3" ht="15">
      <c r="A173" t="s">
        <v>59</v>
      </c>
      <c r="B173" s="10" t="str">
        <f t="shared" si="4"/>
        <v>m</v>
      </c>
      <c r="C173" s="10" t="str">
        <f t="shared" si="5"/>
        <v>mężczyzna</v>
      </c>
    </row>
    <row r="174" spans="1:3" ht="15">
      <c r="A174" t="s">
        <v>135</v>
      </c>
      <c r="B174" s="10" t="str">
        <f t="shared" si="4"/>
        <v>t</v>
      </c>
      <c r="C174" s="10" t="str">
        <f t="shared" si="5"/>
        <v>mężczyzna</v>
      </c>
    </row>
    <row r="175" spans="1:3" ht="15">
      <c r="A175" t="s">
        <v>136</v>
      </c>
      <c r="B175" s="10" t="str">
        <f t="shared" si="4"/>
        <v>w</v>
      </c>
      <c r="C175" s="10" t="str">
        <f t="shared" si="5"/>
        <v>mężczyzna</v>
      </c>
    </row>
    <row r="176" spans="1:3" ht="15">
      <c r="A176" t="s">
        <v>137</v>
      </c>
      <c r="B176" s="10" t="str">
        <f t="shared" si="4"/>
        <v>a</v>
      </c>
      <c r="C176" s="10" t="str">
        <f t="shared" si="5"/>
        <v>kobieta</v>
      </c>
    </row>
    <row r="177" spans="1:3" ht="15">
      <c r="A177" t="s">
        <v>138</v>
      </c>
      <c r="B177" s="10" t="str">
        <f t="shared" si="4"/>
        <v>a</v>
      </c>
      <c r="C177" s="10" t="str">
        <f t="shared" si="5"/>
        <v>kobieta</v>
      </c>
    </row>
    <row r="178" spans="1:3" ht="15">
      <c r="A178" t="s">
        <v>139</v>
      </c>
      <c r="B178" s="10" t="str">
        <f t="shared" si="4"/>
        <v>a</v>
      </c>
      <c r="C178" s="10" t="str">
        <f t="shared" si="5"/>
        <v>kobieta</v>
      </c>
    </row>
    <row r="179" spans="1:3" ht="15">
      <c r="A179" t="s">
        <v>104</v>
      </c>
      <c r="B179" s="10" t="str">
        <f t="shared" si="4"/>
        <v>a</v>
      </c>
      <c r="C179" s="10" t="str">
        <f t="shared" si="5"/>
        <v>kobieta</v>
      </c>
    </row>
    <row r="180" spans="1:3" ht="15">
      <c r="A180" t="s">
        <v>95</v>
      </c>
      <c r="B180" s="10" t="str">
        <f t="shared" si="4"/>
        <v>a</v>
      </c>
      <c r="C180" s="10" t="str">
        <f t="shared" si="5"/>
        <v>kobieta</v>
      </c>
    </row>
    <row r="181" spans="1:3" ht="15">
      <c r="A181" t="s">
        <v>137</v>
      </c>
      <c r="B181" s="10" t="str">
        <f t="shared" si="4"/>
        <v>a</v>
      </c>
      <c r="C181" s="10" t="str">
        <f t="shared" si="5"/>
        <v>kobieta</v>
      </c>
    </row>
    <row r="182" spans="1:3" ht="15">
      <c r="A182" t="s">
        <v>140</v>
      </c>
      <c r="B182" s="10" t="str">
        <f t="shared" si="4"/>
        <v>y</v>
      </c>
      <c r="C182" s="10" t="str">
        <f t="shared" si="5"/>
        <v>mężczyzna</v>
      </c>
    </row>
    <row r="183" spans="1:3" ht="15">
      <c r="A183" t="s">
        <v>127</v>
      </c>
      <c r="B183" s="10" t="str">
        <f t="shared" si="4"/>
        <v>l</v>
      </c>
      <c r="C183" s="10" t="str">
        <f t="shared" si="5"/>
        <v>mężczyzna</v>
      </c>
    </row>
    <row r="184" spans="1:3" ht="15">
      <c r="A184" t="s">
        <v>60</v>
      </c>
      <c r="B184" s="10" t="str">
        <f t="shared" si="4"/>
        <v>j</v>
      </c>
      <c r="C184" s="10" t="str">
        <f t="shared" si="5"/>
        <v>mężczyzna</v>
      </c>
    </row>
    <row r="185" spans="1:3" ht="15">
      <c r="A185" t="s">
        <v>73</v>
      </c>
      <c r="B185" s="10" t="str">
        <f t="shared" si="4"/>
        <v>r</v>
      </c>
      <c r="C185" s="10" t="str">
        <f t="shared" si="5"/>
        <v>mężczyzna</v>
      </c>
    </row>
    <row r="186" spans="1:3" ht="15">
      <c r="A186" t="s">
        <v>102</v>
      </c>
      <c r="B186" s="10" t="str">
        <f t="shared" si="4"/>
        <v>a</v>
      </c>
      <c r="C186" s="10" t="str">
        <f t="shared" si="5"/>
        <v>kobieta</v>
      </c>
    </row>
    <row r="187" spans="1:3" ht="15">
      <c r="A187" t="s">
        <v>70</v>
      </c>
      <c r="B187" s="10" t="str">
        <f t="shared" si="4"/>
        <v>a</v>
      </c>
      <c r="C187" s="10" t="str">
        <f t="shared" si="5"/>
        <v>kobieta</v>
      </c>
    </row>
    <row r="188" spans="1:3" ht="15">
      <c r="A188" t="s">
        <v>141</v>
      </c>
      <c r="B188" s="10" t="str">
        <f t="shared" si="4"/>
        <v>a</v>
      </c>
      <c r="C188" s="10" t="str">
        <f t="shared" si="5"/>
        <v>kobieta</v>
      </c>
    </row>
    <row r="189" spans="1:3" ht="15">
      <c r="A189" t="s">
        <v>65</v>
      </c>
      <c r="B189" s="10" t="str">
        <f t="shared" si="4"/>
        <v>a</v>
      </c>
      <c r="C189" s="10" t="str">
        <f t="shared" si="5"/>
        <v>kobieta</v>
      </c>
    </row>
    <row r="190" spans="1:3" ht="15">
      <c r="A190" t="s">
        <v>66</v>
      </c>
      <c r="B190" s="10" t="str">
        <f t="shared" si="4"/>
        <v>a</v>
      </c>
      <c r="C190" s="10" t="str">
        <f t="shared" si="5"/>
        <v>kobieta</v>
      </c>
    </row>
    <row r="191" spans="1:3" ht="15">
      <c r="A191" t="s">
        <v>81</v>
      </c>
      <c r="B191" s="10" t="str">
        <f t="shared" si="4"/>
        <v>a</v>
      </c>
      <c r="C191" s="10" t="str">
        <f t="shared" si="5"/>
        <v>kobieta</v>
      </c>
    </row>
    <row r="192" spans="1:3" ht="15">
      <c r="A192" t="s">
        <v>68</v>
      </c>
      <c r="B192" s="10" t="str">
        <f t="shared" si="4"/>
        <v>r</v>
      </c>
      <c r="C192" s="10" t="str">
        <f t="shared" si="5"/>
        <v>mężczyzna</v>
      </c>
    </row>
    <row r="193" spans="1:3" ht="15">
      <c r="A193" t="s">
        <v>69</v>
      </c>
      <c r="B193" s="10" t="str">
        <f t="shared" si="4"/>
        <v>y</v>
      </c>
      <c r="C193" s="10" t="str">
        <f t="shared" si="5"/>
        <v>mężczyzna</v>
      </c>
    </row>
    <row r="194" spans="1:3" ht="15">
      <c r="A194" t="s">
        <v>11</v>
      </c>
      <c r="B194" s="10" t="str">
        <f t="shared" si="4"/>
        <v>n</v>
      </c>
      <c r="C194" s="10" t="str">
        <f t="shared" si="5"/>
        <v>mężczyzna</v>
      </c>
    </row>
    <row r="195" spans="1:3" ht="15">
      <c r="A195" t="s">
        <v>102</v>
      </c>
      <c r="B195" s="10" t="str">
        <f t="shared" ref="B195:B201" si="6">RIGHT(A195,1)</f>
        <v>a</v>
      </c>
      <c r="C195" s="10" t="str">
        <f t="shared" ref="C195:C201" si="7">IF(B195="a","kobieta","mężczyzna")</f>
        <v>kobieta</v>
      </c>
    </row>
    <row r="196" spans="1:3" ht="15">
      <c r="A196" t="s">
        <v>142</v>
      </c>
      <c r="B196" s="10" t="str">
        <f t="shared" si="6"/>
        <v>a</v>
      </c>
      <c r="C196" s="10" t="str">
        <f t="shared" si="7"/>
        <v>kobieta</v>
      </c>
    </row>
    <row r="197" spans="1:3" ht="15">
      <c r="A197" t="s">
        <v>80</v>
      </c>
      <c r="B197" s="10" t="str">
        <f t="shared" si="6"/>
        <v>a</v>
      </c>
      <c r="C197" s="10" t="str">
        <f t="shared" si="7"/>
        <v>kobieta</v>
      </c>
    </row>
    <row r="198" spans="1:3" ht="15">
      <c r="A198" t="s">
        <v>143</v>
      </c>
      <c r="B198" s="10" t="str">
        <f t="shared" si="6"/>
        <v>a</v>
      </c>
      <c r="C198" s="10" t="str">
        <f t="shared" si="7"/>
        <v>kobieta</v>
      </c>
    </row>
    <row r="199" spans="1:3" ht="15">
      <c r="A199" t="s">
        <v>144</v>
      </c>
      <c r="B199" s="10" t="str">
        <f t="shared" si="6"/>
        <v>a</v>
      </c>
      <c r="C199" s="10" t="str">
        <f t="shared" si="7"/>
        <v>kobieta</v>
      </c>
    </row>
    <row r="200" spans="1:3" ht="15">
      <c r="A200" t="s">
        <v>66</v>
      </c>
      <c r="B200" s="10" t="str">
        <f t="shared" si="6"/>
        <v>a</v>
      </c>
      <c r="C200" s="10" t="str">
        <f t="shared" si="7"/>
        <v>kobieta</v>
      </c>
    </row>
    <row r="201" spans="1:3" ht="15">
      <c r="A201" t="s">
        <v>109</v>
      </c>
      <c r="B201" s="10" t="str">
        <f t="shared" si="6"/>
        <v>a</v>
      </c>
      <c r="C201" s="10" t="str">
        <f t="shared" si="7"/>
        <v>kobieta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1"/>
  <sheetViews>
    <sheetView workbookViewId="0">
      <selection activeCell="G4" sqref="G4"/>
    </sheetView>
  </sheetViews>
  <sheetFormatPr defaultRowHeight="14.25"/>
  <cols>
    <col min="1" max="1" width="10.375" bestFit="1" customWidth="1"/>
    <col min="2" max="2" width="14.375" customWidth="1"/>
    <col min="3" max="3" width="13.625" customWidth="1"/>
    <col min="6" max="6" width="8.5" bestFit="1" customWidth="1"/>
    <col min="8" max="8" width="8.625" bestFit="1" customWidth="1"/>
  </cols>
  <sheetData>
    <row r="1" spans="1:7" ht="15">
      <c r="A1" s="9" t="s">
        <v>145</v>
      </c>
      <c r="B1" s="9" t="s">
        <v>391</v>
      </c>
      <c r="C1" s="9" t="s">
        <v>392</v>
      </c>
      <c r="D1" s="9" t="s">
        <v>146</v>
      </c>
    </row>
    <row r="2" spans="1:7" ht="15">
      <c r="A2" t="s">
        <v>147</v>
      </c>
      <c r="B2" s="10" t="b">
        <f>IF(LEFT(A2,1)="a",TRUE,FALSE)</f>
        <v>1</v>
      </c>
      <c r="C2" s="10" t="b">
        <f>IF(RIGHT(A2,1)="a",TRUE,FALSE)</f>
        <v>0</v>
      </c>
      <c r="D2" s="10" t="b">
        <f>ISNUMBER(SEARCH("?*a*?",A2))</f>
        <v>0</v>
      </c>
      <c r="F2" s="9" t="s">
        <v>148</v>
      </c>
      <c r="G2" s="11">
        <f>COUNTIF(B:B,TRUE)</f>
        <v>10</v>
      </c>
    </row>
    <row r="3" spans="1:7" ht="15">
      <c r="A3" t="s">
        <v>149</v>
      </c>
      <c r="B3" s="10" t="b">
        <f t="shared" ref="B3:B66" si="0">IF(LEFT(A3,1)="a",TRUE,FALSE)</f>
        <v>1</v>
      </c>
      <c r="C3" s="10" t="b">
        <f t="shared" ref="C3:C66" si="1">IF(RIGHT(A3,1)="a",TRUE,FALSE)</f>
        <v>0</v>
      </c>
      <c r="D3" s="10" t="b">
        <f t="shared" ref="D3:D66" si="2">ISNUMBER(SEARCH("?*a*?",A3))</f>
        <v>1</v>
      </c>
      <c r="F3" s="9" t="s">
        <v>150</v>
      </c>
      <c r="G3" s="11">
        <f>COUNTIF(C:C,TRUE)</f>
        <v>13</v>
      </c>
    </row>
    <row r="4" spans="1:7" ht="15">
      <c r="A4" t="s">
        <v>151</v>
      </c>
      <c r="B4" s="10" t="b">
        <f t="shared" si="0"/>
        <v>1</v>
      </c>
      <c r="C4" s="10" t="b">
        <f t="shared" si="1"/>
        <v>0</v>
      </c>
      <c r="D4" s="10" t="b">
        <f t="shared" si="2"/>
        <v>0</v>
      </c>
      <c r="F4" s="9" t="s">
        <v>152</v>
      </c>
      <c r="G4" s="11">
        <f>COUNTIF(D:D,TRUE)</f>
        <v>53</v>
      </c>
    </row>
    <row r="5" spans="1:7" ht="15">
      <c r="A5" t="s">
        <v>153</v>
      </c>
      <c r="B5" s="10" t="b">
        <f t="shared" si="0"/>
        <v>1</v>
      </c>
      <c r="C5" s="10" t="b">
        <f t="shared" si="1"/>
        <v>0</v>
      </c>
      <c r="D5" s="10" t="b">
        <f t="shared" si="2"/>
        <v>0</v>
      </c>
      <c r="E5" s="13"/>
    </row>
    <row r="6" spans="1:7" ht="15">
      <c r="A6" t="s">
        <v>154</v>
      </c>
      <c r="B6" s="10" t="b">
        <f t="shared" si="0"/>
        <v>1</v>
      </c>
      <c r="C6" s="10" t="b">
        <f t="shared" si="1"/>
        <v>1</v>
      </c>
      <c r="D6" s="10" t="b">
        <f t="shared" si="2"/>
        <v>0</v>
      </c>
    </row>
    <row r="7" spans="1:7" ht="15">
      <c r="A7" t="s">
        <v>155</v>
      </c>
      <c r="B7" s="10" t="b">
        <f t="shared" si="0"/>
        <v>1</v>
      </c>
      <c r="C7" s="10" t="b">
        <f t="shared" si="1"/>
        <v>0</v>
      </c>
      <c r="D7" s="10" t="b">
        <f t="shared" si="2"/>
        <v>0</v>
      </c>
    </row>
    <row r="8" spans="1:7" ht="15">
      <c r="A8" t="s">
        <v>156</v>
      </c>
      <c r="B8" s="10" t="b">
        <f t="shared" si="0"/>
        <v>1</v>
      </c>
      <c r="C8" s="10" t="b">
        <f t="shared" si="1"/>
        <v>0</v>
      </c>
      <c r="D8" s="10" t="b">
        <f t="shared" si="2"/>
        <v>0</v>
      </c>
    </row>
    <row r="9" spans="1:7" ht="15">
      <c r="A9" t="s">
        <v>157</v>
      </c>
      <c r="B9" s="10" t="b">
        <f t="shared" si="0"/>
        <v>1</v>
      </c>
      <c r="C9" s="10" t="b">
        <f t="shared" si="1"/>
        <v>0</v>
      </c>
      <c r="D9" s="10" t="b">
        <f t="shared" si="2"/>
        <v>1</v>
      </c>
    </row>
    <row r="10" spans="1:7" ht="15">
      <c r="A10" t="s">
        <v>158</v>
      </c>
      <c r="B10" s="10" t="b">
        <f t="shared" si="0"/>
        <v>1</v>
      </c>
      <c r="C10" s="10" t="b">
        <f t="shared" si="1"/>
        <v>0</v>
      </c>
      <c r="D10" s="10" t="b">
        <f t="shared" si="2"/>
        <v>0</v>
      </c>
    </row>
    <row r="11" spans="1:7" ht="15">
      <c r="A11" t="s">
        <v>159</v>
      </c>
      <c r="B11" s="10" t="b">
        <f t="shared" si="0"/>
        <v>1</v>
      </c>
      <c r="C11" s="10" t="b">
        <f t="shared" si="1"/>
        <v>0</v>
      </c>
      <c r="D11" s="10" t="b">
        <f t="shared" si="2"/>
        <v>1</v>
      </c>
    </row>
    <row r="12" spans="1:7" ht="15">
      <c r="A12" t="s">
        <v>160</v>
      </c>
      <c r="B12" s="10" t="b">
        <f t="shared" si="0"/>
        <v>0</v>
      </c>
      <c r="C12" s="10" t="b">
        <f t="shared" si="1"/>
        <v>0</v>
      </c>
      <c r="D12" s="10" t="b">
        <f t="shared" si="2"/>
        <v>0</v>
      </c>
    </row>
    <row r="13" spans="1:7" ht="15">
      <c r="A13" t="s">
        <v>161</v>
      </c>
      <c r="B13" s="10" t="b">
        <f t="shared" si="0"/>
        <v>0</v>
      </c>
      <c r="C13" s="10" t="b">
        <f t="shared" si="1"/>
        <v>0</v>
      </c>
      <c r="D13" s="10" t="b">
        <f t="shared" si="2"/>
        <v>0</v>
      </c>
    </row>
    <row r="14" spans="1:7" ht="15">
      <c r="A14" t="s">
        <v>162</v>
      </c>
      <c r="B14" s="10" t="b">
        <f t="shared" si="0"/>
        <v>0</v>
      </c>
      <c r="C14" s="10" t="b">
        <f t="shared" si="1"/>
        <v>0</v>
      </c>
      <c r="D14" s="10" t="b">
        <f t="shared" si="2"/>
        <v>0</v>
      </c>
    </row>
    <row r="15" spans="1:7" ht="15">
      <c r="A15" t="s">
        <v>163</v>
      </c>
      <c r="B15" s="10" t="b">
        <f t="shared" si="0"/>
        <v>0</v>
      </c>
      <c r="C15" s="10" t="b">
        <f t="shared" si="1"/>
        <v>0</v>
      </c>
      <c r="D15" s="10" t="b">
        <f t="shared" si="2"/>
        <v>1</v>
      </c>
    </row>
    <row r="16" spans="1:7" ht="15">
      <c r="A16" t="s">
        <v>164</v>
      </c>
      <c r="B16" s="10" t="b">
        <f t="shared" si="0"/>
        <v>0</v>
      </c>
      <c r="C16" s="10" t="b">
        <f t="shared" si="1"/>
        <v>0</v>
      </c>
      <c r="D16" s="10" t="b">
        <f t="shared" si="2"/>
        <v>1</v>
      </c>
    </row>
    <row r="17" spans="1:4" ht="15">
      <c r="A17" t="s">
        <v>165</v>
      </c>
      <c r="B17" s="10" t="b">
        <f t="shared" si="0"/>
        <v>0</v>
      </c>
      <c r="C17" s="10" t="b">
        <f t="shared" si="1"/>
        <v>0</v>
      </c>
      <c r="D17" s="10" t="b">
        <f t="shared" si="2"/>
        <v>0</v>
      </c>
    </row>
    <row r="18" spans="1:4" ht="15">
      <c r="A18" t="s">
        <v>166</v>
      </c>
      <c r="B18" s="10" t="b">
        <f t="shared" si="0"/>
        <v>0</v>
      </c>
      <c r="C18" s="10" t="b">
        <f t="shared" si="1"/>
        <v>0</v>
      </c>
      <c r="D18" s="10" t="b">
        <f t="shared" si="2"/>
        <v>0</v>
      </c>
    </row>
    <row r="19" spans="1:4" ht="15">
      <c r="A19" t="s">
        <v>167</v>
      </c>
      <c r="B19" s="10" t="b">
        <f t="shared" si="0"/>
        <v>0</v>
      </c>
      <c r="C19" s="10" t="b">
        <f t="shared" si="1"/>
        <v>0</v>
      </c>
      <c r="D19" s="10" t="b">
        <f t="shared" si="2"/>
        <v>0</v>
      </c>
    </row>
    <row r="20" spans="1:4" ht="15">
      <c r="A20" t="s">
        <v>168</v>
      </c>
      <c r="B20" s="10" t="b">
        <f t="shared" si="0"/>
        <v>0</v>
      </c>
      <c r="C20" s="10" t="b">
        <f t="shared" si="1"/>
        <v>0</v>
      </c>
      <c r="D20" s="10" t="b">
        <f t="shared" si="2"/>
        <v>1</v>
      </c>
    </row>
    <row r="21" spans="1:4" ht="15">
      <c r="A21" t="s">
        <v>169</v>
      </c>
      <c r="B21" s="10" t="b">
        <f t="shared" si="0"/>
        <v>0</v>
      </c>
      <c r="C21" s="10" t="b">
        <f t="shared" si="1"/>
        <v>0</v>
      </c>
      <c r="D21" s="10" t="b">
        <f t="shared" si="2"/>
        <v>0</v>
      </c>
    </row>
    <row r="22" spans="1:4" ht="15">
      <c r="A22" t="s">
        <v>170</v>
      </c>
      <c r="B22" s="10" t="b">
        <f t="shared" si="0"/>
        <v>0</v>
      </c>
      <c r="C22" s="10" t="b">
        <f t="shared" si="1"/>
        <v>0</v>
      </c>
      <c r="D22" s="10" t="b">
        <f t="shared" si="2"/>
        <v>1</v>
      </c>
    </row>
    <row r="23" spans="1:4" ht="15">
      <c r="A23" t="s">
        <v>171</v>
      </c>
      <c r="B23" s="10" t="b">
        <f t="shared" si="0"/>
        <v>0</v>
      </c>
      <c r="C23" s="10" t="b">
        <f t="shared" si="1"/>
        <v>0</v>
      </c>
      <c r="D23" s="10" t="b">
        <f t="shared" si="2"/>
        <v>1</v>
      </c>
    </row>
    <row r="24" spans="1:4" ht="15">
      <c r="A24" t="s">
        <v>172</v>
      </c>
      <c r="B24" s="10" t="b">
        <f t="shared" si="0"/>
        <v>0</v>
      </c>
      <c r="C24" s="10" t="b">
        <f t="shared" si="1"/>
        <v>0</v>
      </c>
      <c r="D24" s="10" t="b">
        <f t="shared" si="2"/>
        <v>1</v>
      </c>
    </row>
    <row r="25" spans="1:4" ht="15">
      <c r="A25" t="s">
        <v>173</v>
      </c>
      <c r="B25" s="10" t="b">
        <f t="shared" si="0"/>
        <v>0</v>
      </c>
      <c r="C25" s="10" t="b">
        <f t="shared" si="1"/>
        <v>0</v>
      </c>
      <c r="D25" s="10" t="b">
        <f t="shared" si="2"/>
        <v>1</v>
      </c>
    </row>
    <row r="26" spans="1:4" ht="15">
      <c r="A26" t="s">
        <v>174</v>
      </c>
      <c r="B26" s="10" t="b">
        <f t="shared" si="0"/>
        <v>0</v>
      </c>
      <c r="C26" s="10" t="b">
        <f t="shared" si="1"/>
        <v>0</v>
      </c>
      <c r="D26" s="10" t="b">
        <f t="shared" si="2"/>
        <v>1</v>
      </c>
    </row>
    <row r="27" spans="1:4" ht="15">
      <c r="A27" t="s">
        <v>175</v>
      </c>
      <c r="B27" s="10" t="b">
        <f t="shared" si="0"/>
        <v>0</v>
      </c>
      <c r="C27" s="10" t="b">
        <f t="shared" si="1"/>
        <v>0</v>
      </c>
      <c r="D27" s="10" t="b">
        <f t="shared" si="2"/>
        <v>1</v>
      </c>
    </row>
    <row r="28" spans="1:4" ht="15">
      <c r="A28" t="s">
        <v>176</v>
      </c>
      <c r="B28" s="10" t="b">
        <f t="shared" si="0"/>
        <v>0</v>
      </c>
      <c r="C28" s="10" t="b">
        <f t="shared" si="1"/>
        <v>0</v>
      </c>
      <c r="D28" s="10" t="b">
        <f t="shared" si="2"/>
        <v>1</v>
      </c>
    </row>
    <row r="29" spans="1:4" ht="15">
      <c r="A29" t="s">
        <v>177</v>
      </c>
      <c r="B29" s="10" t="b">
        <f t="shared" si="0"/>
        <v>0</v>
      </c>
      <c r="C29" s="10" t="b">
        <f t="shared" si="1"/>
        <v>0</v>
      </c>
      <c r="D29" s="10" t="b">
        <f t="shared" si="2"/>
        <v>0</v>
      </c>
    </row>
    <row r="30" spans="1:4" ht="15">
      <c r="A30" t="s">
        <v>178</v>
      </c>
      <c r="B30" s="10" t="b">
        <f t="shared" si="0"/>
        <v>0</v>
      </c>
      <c r="C30" s="10" t="b">
        <f t="shared" si="1"/>
        <v>0</v>
      </c>
      <c r="D30" s="10" t="b">
        <f t="shared" si="2"/>
        <v>0</v>
      </c>
    </row>
    <row r="31" spans="1:4" ht="15">
      <c r="A31" t="s">
        <v>179</v>
      </c>
      <c r="B31" s="10" t="b">
        <f t="shared" si="0"/>
        <v>0</v>
      </c>
      <c r="C31" s="10" t="b">
        <f t="shared" si="1"/>
        <v>0</v>
      </c>
      <c r="D31" s="10" t="b">
        <f t="shared" si="2"/>
        <v>0</v>
      </c>
    </row>
    <row r="32" spans="1:4" ht="15">
      <c r="A32" t="s">
        <v>180</v>
      </c>
      <c r="B32" s="10" t="b">
        <f t="shared" si="0"/>
        <v>0</v>
      </c>
      <c r="C32" s="10" t="b">
        <f t="shared" si="1"/>
        <v>1</v>
      </c>
      <c r="D32" s="10" t="b">
        <f t="shared" si="2"/>
        <v>0</v>
      </c>
    </row>
    <row r="33" spans="1:4" ht="15">
      <c r="A33" t="s">
        <v>181</v>
      </c>
      <c r="B33" s="10" t="b">
        <f t="shared" si="0"/>
        <v>0</v>
      </c>
      <c r="C33" s="10" t="b">
        <f t="shared" si="1"/>
        <v>0</v>
      </c>
      <c r="D33" s="10" t="b">
        <f t="shared" si="2"/>
        <v>0</v>
      </c>
    </row>
    <row r="34" spans="1:4" ht="15">
      <c r="A34" t="s">
        <v>182</v>
      </c>
      <c r="B34" s="10" t="b">
        <f t="shared" si="0"/>
        <v>0</v>
      </c>
      <c r="C34" s="10" t="b">
        <f t="shared" si="1"/>
        <v>0</v>
      </c>
      <c r="D34" s="10" t="b">
        <f t="shared" si="2"/>
        <v>0</v>
      </c>
    </row>
    <row r="35" spans="1:4" ht="15">
      <c r="A35" t="s">
        <v>183</v>
      </c>
      <c r="B35" s="10" t="b">
        <f t="shared" si="0"/>
        <v>0</v>
      </c>
      <c r="C35" s="10" t="b">
        <f t="shared" si="1"/>
        <v>0</v>
      </c>
      <c r="D35" s="10" t="b">
        <f t="shared" si="2"/>
        <v>1</v>
      </c>
    </row>
    <row r="36" spans="1:4" ht="15">
      <c r="A36" t="s">
        <v>184</v>
      </c>
      <c r="B36" s="10" t="b">
        <f t="shared" si="0"/>
        <v>0</v>
      </c>
      <c r="C36" s="10" t="b">
        <f t="shared" si="1"/>
        <v>0</v>
      </c>
      <c r="D36" s="10" t="b">
        <f t="shared" si="2"/>
        <v>1</v>
      </c>
    </row>
    <row r="37" spans="1:4" ht="15">
      <c r="A37" t="s">
        <v>185</v>
      </c>
      <c r="B37" s="10" t="b">
        <f t="shared" si="0"/>
        <v>0</v>
      </c>
      <c r="C37" s="10" t="b">
        <f t="shared" si="1"/>
        <v>0</v>
      </c>
      <c r="D37" s="10" t="b">
        <f t="shared" si="2"/>
        <v>1</v>
      </c>
    </row>
    <row r="38" spans="1:4" ht="15">
      <c r="A38" t="s">
        <v>186</v>
      </c>
      <c r="B38" s="10" t="b">
        <f t="shared" si="0"/>
        <v>0</v>
      </c>
      <c r="C38" s="10" t="b">
        <f t="shared" si="1"/>
        <v>0</v>
      </c>
      <c r="D38" s="10" t="b">
        <f t="shared" si="2"/>
        <v>1</v>
      </c>
    </row>
    <row r="39" spans="1:4" ht="15">
      <c r="A39" t="s">
        <v>187</v>
      </c>
      <c r="B39" s="10" t="b">
        <f t="shared" si="0"/>
        <v>0</v>
      </c>
      <c r="C39" s="10" t="b">
        <f t="shared" si="1"/>
        <v>0</v>
      </c>
      <c r="D39" s="10" t="b">
        <f t="shared" si="2"/>
        <v>0</v>
      </c>
    </row>
    <row r="40" spans="1:4" ht="15">
      <c r="A40" t="s">
        <v>188</v>
      </c>
      <c r="B40" s="10" t="b">
        <f t="shared" si="0"/>
        <v>0</v>
      </c>
      <c r="C40" s="10" t="b">
        <f t="shared" si="1"/>
        <v>0</v>
      </c>
      <c r="D40" s="10" t="b">
        <f t="shared" si="2"/>
        <v>0</v>
      </c>
    </row>
    <row r="41" spans="1:4" ht="15">
      <c r="A41" t="s">
        <v>189</v>
      </c>
      <c r="B41" s="10" t="b">
        <f t="shared" si="0"/>
        <v>0</v>
      </c>
      <c r="C41" s="10" t="b">
        <f t="shared" si="1"/>
        <v>0</v>
      </c>
      <c r="D41" s="10" t="b">
        <f t="shared" si="2"/>
        <v>0</v>
      </c>
    </row>
    <row r="42" spans="1:4" ht="15">
      <c r="A42" t="s">
        <v>190</v>
      </c>
      <c r="B42" s="10" t="b">
        <f t="shared" si="0"/>
        <v>0</v>
      </c>
      <c r="C42" s="10" t="b">
        <f t="shared" si="1"/>
        <v>0</v>
      </c>
      <c r="D42" s="10" t="b">
        <f t="shared" si="2"/>
        <v>1</v>
      </c>
    </row>
    <row r="43" spans="1:4" ht="15">
      <c r="A43" t="s">
        <v>191</v>
      </c>
      <c r="B43" s="10" t="b">
        <f t="shared" si="0"/>
        <v>0</v>
      </c>
      <c r="C43" s="10" t="b">
        <f t="shared" si="1"/>
        <v>0</v>
      </c>
      <c r="D43" s="10" t="b">
        <f t="shared" si="2"/>
        <v>0</v>
      </c>
    </row>
    <row r="44" spans="1:4" ht="15">
      <c r="A44" t="s">
        <v>192</v>
      </c>
      <c r="B44" s="10" t="b">
        <f t="shared" si="0"/>
        <v>0</v>
      </c>
      <c r="C44" s="10" t="b">
        <f t="shared" si="1"/>
        <v>0</v>
      </c>
      <c r="D44" s="10" t="b">
        <f t="shared" si="2"/>
        <v>1</v>
      </c>
    </row>
    <row r="45" spans="1:4" ht="15">
      <c r="A45" t="s">
        <v>193</v>
      </c>
      <c r="B45" s="10" t="b">
        <f t="shared" si="0"/>
        <v>0</v>
      </c>
      <c r="C45" s="10" t="b">
        <f t="shared" si="1"/>
        <v>0</v>
      </c>
      <c r="D45" s="10" t="b">
        <f t="shared" si="2"/>
        <v>0</v>
      </c>
    </row>
    <row r="46" spans="1:4" ht="15">
      <c r="A46" t="s">
        <v>194</v>
      </c>
      <c r="B46" s="10" t="b">
        <f t="shared" si="0"/>
        <v>0</v>
      </c>
      <c r="C46" s="10" t="b">
        <f t="shared" si="1"/>
        <v>0</v>
      </c>
      <c r="D46" s="10" t="b">
        <f t="shared" si="2"/>
        <v>0</v>
      </c>
    </row>
    <row r="47" spans="1:4" ht="15">
      <c r="A47" t="s">
        <v>195</v>
      </c>
      <c r="B47" s="10" t="b">
        <f t="shared" si="0"/>
        <v>0</v>
      </c>
      <c r="C47" s="10" t="b">
        <f t="shared" si="1"/>
        <v>0</v>
      </c>
      <c r="D47" s="10" t="b">
        <f t="shared" si="2"/>
        <v>1</v>
      </c>
    </row>
    <row r="48" spans="1:4" ht="15">
      <c r="A48" t="s">
        <v>196</v>
      </c>
      <c r="B48" s="10" t="b">
        <f t="shared" si="0"/>
        <v>0</v>
      </c>
      <c r="C48" s="10" t="b">
        <f t="shared" si="1"/>
        <v>0</v>
      </c>
      <c r="D48" s="10" t="b">
        <f t="shared" si="2"/>
        <v>0</v>
      </c>
    </row>
    <row r="49" spans="1:4" ht="15">
      <c r="A49" t="s">
        <v>197</v>
      </c>
      <c r="B49" s="10" t="b">
        <f t="shared" si="0"/>
        <v>0</v>
      </c>
      <c r="C49" s="10" t="b">
        <f t="shared" si="1"/>
        <v>0</v>
      </c>
      <c r="D49" s="10" t="b">
        <f t="shared" si="2"/>
        <v>0</v>
      </c>
    </row>
    <row r="50" spans="1:4" ht="15">
      <c r="A50" t="s">
        <v>198</v>
      </c>
      <c r="B50" s="10" t="b">
        <f t="shared" si="0"/>
        <v>0</v>
      </c>
      <c r="C50" s="10" t="b">
        <f t="shared" si="1"/>
        <v>0</v>
      </c>
      <c r="D50" s="10" t="b">
        <f t="shared" si="2"/>
        <v>0</v>
      </c>
    </row>
    <row r="51" spans="1:4" ht="15">
      <c r="A51" t="s">
        <v>199</v>
      </c>
      <c r="B51" s="10" t="b">
        <f t="shared" si="0"/>
        <v>0</v>
      </c>
      <c r="C51" s="10" t="b">
        <f t="shared" si="1"/>
        <v>0</v>
      </c>
      <c r="D51" s="10" t="b">
        <f t="shared" si="2"/>
        <v>1</v>
      </c>
    </row>
    <row r="52" spans="1:4" ht="15">
      <c r="A52" t="s">
        <v>200</v>
      </c>
      <c r="B52" s="10" t="b">
        <f t="shared" si="0"/>
        <v>0</v>
      </c>
      <c r="C52" s="10" t="b">
        <f t="shared" si="1"/>
        <v>0</v>
      </c>
      <c r="D52" s="10" t="b">
        <f t="shared" si="2"/>
        <v>0</v>
      </c>
    </row>
    <row r="53" spans="1:4" ht="15">
      <c r="A53" t="s">
        <v>201</v>
      </c>
      <c r="B53" s="10" t="b">
        <f t="shared" si="0"/>
        <v>0</v>
      </c>
      <c r="C53" s="10" t="b">
        <f t="shared" si="1"/>
        <v>0</v>
      </c>
      <c r="D53" s="10" t="b">
        <f t="shared" si="2"/>
        <v>1</v>
      </c>
    </row>
    <row r="54" spans="1:4" ht="15">
      <c r="A54" t="s">
        <v>202</v>
      </c>
      <c r="B54" s="10" t="b">
        <f t="shared" si="0"/>
        <v>0</v>
      </c>
      <c r="C54" s="10" t="b">
        <f t="shared" si="1"/>
        <v>0</v>
      </c>
      <c r="D54" s="10" t="b">
        <f t="shared" si="2"/>
        <v>0</v>
      </c>
    </row>
    <row r="55" spans="1:4" ht="15">
      <c r="A55" t="s">
        <v>203</v>
      </c>
      <c r="B55" s="10" t="b">
        <f t="shared" si="0"/>
        <v>0</v>
      </c>
      <c r="C55" s="10" t="b">
        <f t="shared" si="1"/>
        <v>0</v>
      </c>
      <c r="D55" s="10" t="b">
        <f t="shared" si="2"/>
        <v>0</v>
      </c>
    </row>
    <row r="56" spans="1:4" ht="15">
      <c r="A56" t="s">
        <v>204</v>
      </c>
      <c r="B56" s="10" t="b">
        <f t="shared" si="0"/>
        <v>0</v>
      </c>
      <c r="C56" s="10" t="b">
        <f t="shared" si="1"/>
        <v>0</v>
      </c>
      <c r="D56" s="10" t="b">
        <f t="shared" si="2"/>
        <v>0</v>
      </c>
    </row>
    <row r="57" spans="1:4" ht="15">
      <c r="A57" t="s">
        <v>205</v>
      </c>
      <c r="B57" s="10" t="b">
        <f t="shared" si="0"/>
        <v>0</v>
      </c>
      <c r="C57" s="10" t="b">
        <f t="shared" si="1"/>
        <v>0</v>
      </c>
      <c r="D57" s="10" t="b">
        <f t="shared" si="2"/>
        <v>0</v>
      </c>
    </row>
    <row r="58" spans="1:4" ht="15">
      <c r="A58" t="s">
        <v>206</v>
      </c>
      <c r="B58" s="10" t="b">
        <f t="shared" si="0"/>
        <v>0</v>
      </c>
      <c r="C58" s="10" t="b">
        <f t="shared" si="1"/>
        <v>0</v>
      </c>
      <c r="D58" s="10" t="b">
        <f t="shared" si="2"/>
        <v>1</v>
      </c>
    </row>
    <row r="59" spans="1:4" ht="15">
      <c r="A59" t="s">
        <v>207</v>
      </c>
      <c r="B59" s="10" t="b">
        <f t="shared" si="0"/>
        <v>0</v>
      </c>
      <c r="C59" s="10" t="b">
        <f t="shared" si="1"/>
        <v>0</v>
      </c>
      <c r="D59" s="10" t="b">
        <f t="shared" si="2"/>
        <v>1</v>
      </c>
    </row>
    <row r="60" spans="1:4" ht="15">
      <c r="A60" t="s">
        <v>208</v>
      </c>
      <c r="B60" s="10" t="b">
        <f t="shared" si="0"/>
        <v>0</v>
      </c>
      <c r="C60" s="10" t="b">
        <f t="shared" si="1"/>
        <v>0</v>
      </c>
      <c r="D60" s="10" t="b">
        <f t="shared" si="2"/>
        <v>1</v>
      </c>
    </row>
    <row r="61" spans="1:4" ht="15">
      <c r="A61" t="s">
        <v>209</v>
      </c>
      <c r="B61" s="10" t="b">
        <f t="shared" si="0"/>
        <v>0</v>
      </c>
      <c r="C61" s="10" t="b">
        <f t="shared" si="1"/>
        <v>0</v>
      </c>
      <c r="D61" s="10" t="b">
        <f t="shared" si="2"/>
        <v>1</v>
      </c>
    </row>
    <row r="62" spans="1:4" ht="15">
      <c r="A62" t="s">
        <v>210</v>
      </c>
      <c r="B62" s="10" t="b">
        <f t="shared" si="0"/>
        <v>0</v>
      </c>
      <c r="C62" s="10" t="b">
        <f t="shared" si="1"/>
        <v>0</v>
      </c>
      <c r="D62" s="10" t="b">
        <f t="shared" si="2"/>
        <v>1</v>
      </c>
    </row>
    <row r="63" spans="1:4" ht="15">
      <c r="A63" t="s">
        <v>211</v>
      </c>
      <c r="B63" s="10" t="b">
        <f t="shared" si="0"/>
        <v>0</v>
      </c>
      <c r="C63" s="10" t="b">
        <f t="shared" si="1"/>
        <v>0</v>
      </c>
      <c r="D63" s="10" t="b">
        <f t="shared" si="2"/>
        <v>1</v>
      </c>
    </row>
    <row r="64" spans="1:4" ht="15">
      <c r="A64" t="s">
        <v>212</v>
      </c>
      <c r="B64" s="10" t="b">
        <f t="shared" si="0"/>
        <v>0</v>
      </c>
      <c r="C64" s="10" t="b">
        <f t="shared" si="1"/>
        <v>0</v>
      </c>
      <c r="D64" s="10" t="b">
        <f t="shared" si="2"/>
        <v>0</v>
      </c>
    </row>
    <row r="65" spans="1:4" ht="15">
      <c r="A65" t="s">
        <v>213</v>
      </c>
      <c r="B65" s="10" t="b">
        <f t="shared" si="0"/>
        <v>0</v>
      </c>
      <c r="C65" s="10" t="b">
        <f t="shared" si="1"/>
        <v>1</v>
      </c>
      <c r="D65" s="10" t="b">
        <f t="shared" si="2"/>
        <v>0</v>
      </c>
    </row>
    <row r="66" spans="1:4" ht="15">
      <c r="A66" t="s">
        <v>214</v>
      </c>
      <c r="B66" s="10" t="b">
        <f t="shared" si="0"/>
        <v>0</v>
      </c>
      <c r="C66" s="10" t="b">
        <f t="shared" si="1"/>
        <v>0</v>
      </c>
      <c r="D66" s="10" t="b">
        <f t="shared" si="2"/>
        <v>0</v>
      </c>
    </row>
    <row r="67" spans="1:4" ht="15">
      <c r="A67" t="s">
        <v>215</v>
      </c>
      <c r="B67" s="10" t="b">
        <f t="shared" ref="B67:B130" si="3">IF(LEFT(A67,1)="a",TRUE,FALSE)</f>
        <v>0</v>
      </c>
      <c r="C67" s="10" t="b">
        <f t="shared" ref="C67:C130" si="4">IF(RIGHT(A67,1)="a",TRUE,FALSE)</f>
        <v>0</v>
      </c>
      <c r="D67" s="10" t="b">
        <f t="shared" ref="D67:D130" si="5">ISNUMBER(SEARCH("?*a*?",A67))</f>
        <v>0</v>
      </c>
    </row>
    <row r="68" spans="1:4" ht="15">
      <c r="A68" t="s">
        <v>216</v>
      </c>
      <c r="B68" s="10" t="b">
        <f t="shared" si="3"/>
        <v>0</v>
      </c>
      <c r="C68" s="10" t="b">
        <f t="shared" si="4"/>
        <v>0</v>
      </c>
      <c r="D68" s="10" t="b">
        <f t="shared" si="5"/>
        <v>1</v>
      </c>
    </row>
    <row r="69" spans="1:4" ht="15">
      <c r="A69" t="s">
        <v>217</v>
      </c>
      <c r="B69" s="10" t="b">
        <f t="shared" si="3"/>
        <v>0</v>
      </c>
      <c r="C69" s="10" t="b">
        <f t="shared" si="4"/>
        <v>0</v>
      </c>
      <c r="D69" s="10" t="b">
        <f t="shared" si="5"/>
        <v>1</v>
      </c>
    </row>
    <row r="70" spans="1:4" ht="15">
      <c r="A70" t="s">
        <v>218</v>
      </c>
      <c r="B70" s="10" t="b">
        <f t="shared" si="3"/>
        <v>0</v>
      </c>
      <c r="C70" s="10" t="b">
        <f t="shared" si="4"/>
        <v>0</v>
      </c>
      <c r="D70" s="10" t="b">
        <f t="shared" si="5"/>
        <v>1</v>
      </c>
    </row>
    <row r="71" spans="1:4" ht="15">
      <c r="A71" t="s">
        <v>219</v>
      </c>
      <c r="B71" s="10" t="b">
        <f t="shared" si="3"/>
        <v>0</v>
      </c>
      <c r="C71" s="10" t="b">
        <f t="shared" si="4"/>
        <v>0</v>
      </c>
      <c r="D71" s="10" t="b">
        <f t="shared" si="5"/>
        <v>1</v>
      </c>
    </row>
    <row r="72" spans="1:4" ht="15">
      <c r="A72" t="s">
        <v>220</v>
      </c>
      <c r="B72" s="10" t="b">
        <f t="shared" si="3"/>
        <v>0</v>
      </c>
      <c r="C72" s="10" t="b">
        <f t="shared" si="4"/>
        <v>0</v>
      </c>
      <c r="D72" s="10" t="b">
        <f t="shared" si="5"/>
        <v>1</v>
      </c>
    </row>
    <row r="73" spans="1:4" ht="15">
      <c r="A73" t="s">
        <v>221</v>
      </c>
      <c r="B73" s="10" t="b">
        <f t="shared" si="3"/>
        <v>0</v>
      </c>
      <c r="C73" s="10" t="b">
        <f t="shared" si="4"/>
        <v>0</v>
      </c>
      <c r="D73" s="10" t="b">
        <f t="shared" si="5"/>
        <v>0</v>
      </c>
    </row>
    <row r="74" spans="1:4" ht="15">
      <c r="A74" t="s">
        <v>222</v>
      </c>
      <c r="B74" s="10" t="b">
        <f t="shared" si="3"/>
        <v>0</v>
      </c>
      <c r="C74" s="10" t="b">
        <f t="shared" si="4"/>
        <v>0</v>
      </c>
      <c r="D74" s="10" t="b">
        <f t="shared" si="5"/>
        <v>0</v>
      </c>
    </row>
    <row r="75" spans="1:4" ht="15">
      <c r="A75" t="s">
        <v>223</v>
      </c>
      <c r="B75" s="10" t="b">
        <f t="shared" si="3"/>
        <v>0</v>
      </c>
      <c r="C75" s="10" t="b">
        <f t="shared" si="4"/>
        <v>0</v>
      </c>
      <c r="D75" s="10" t="b">
        <f t="shared" si="5"/>
        <v>0</v>
      </c>
    </row>
    <row r="76" spans="1:4" ht="15">
      <c r="A76" t="s">
        <v>224</v>
      </c>
      <c r="B76" s="10" t="b">
        <f t="shared" si="3"/>
        <v>0</v>
      </c>
      <c r="C76" s="10" t="b">
        <f t="shared" si="4"/>
        <v>0</v>
      </c>
      <c r="D76" s="10" t="b">
        <f t="shared" si="5"/>
        <v>0</v>
      </c>
    </row>
    <row r="77" spans="1:4" ht="15">
      <c r="A77" t="s">
        <v>225</v>
      </c>
      <c r="B77" s="10" t="b">
        <f t="shared" si="3"/>
        <v>0</v>
      </c>
      <c r="C77" s="10" t="b">
        <f t="shared" si="4"/>
        <v>0</v>
      </c>
      <c r="D77" s="10" t="b">
        <f t="shared" si="5"/>
        <v>0</v>
      </c>
    </row>
    <row r="78" spans="1:4" ht="15">
      <c r="A78" t="s">
        <v>226</v>
      </c>
      <c r="B78" s="10" t="b">
        <f t="shared" si="3"/>
        <v>0</v>
      </c>
      <c r="C78" s="10" t="b">
        <f t="shared" si="4"/>
        <v>0</v>
      </c>
      <c r="D78" s="10" t="b">
        <f t="shared" si="5"/>
        <v>0</v>
      </c>
    </row>
    <row r="79" spans="1:4" ht="15">
      <c r="A79" t="s">
        <v>227</v>
      </c>
      <c r="B79" s="10" t="b">
        <f t="shared" si="3"/>
        <v>0</v>
      </c>
      <c r="C79" s="10" t="b">
        <f t="shared" si="4"/>
        <v>0</v>
      </c>
      <c r="D79" s="10" t="b">
        <f t="shared" si="5"/>
        <v>0</v>
      </c>
    </row>
    <row r="80" spans="1:4" ht="15">
      <c r="A80" t="s">
        <v>228</v>
      </c>
      <c r="B80" s="10" t="b">
        <f t="shared" si="3"/>
        <v>0</v>
      </c>
      <c r="C80" s="10" t="b">
        <f t="shared" si="4"/>
        <v>0</v>
      </c>
      <c r="D80" s="10" t="b">
        <f t="shared" si="5"/>
        <v>0</v>
      </c>
    </row>
    <row r="81" spans="1:4" ht="15">
      <c r="A81" t="s">
        <v>229</v>
      </c>
      <c r="B81" s="10" t="b">
        <f t="shared" si="3"/>
        <v>0</v>
      </c>
      <c r="C81" s="10" t="b">
        <f t="shared" si="4"/>
        <v>0</v>
      </c>
      <c r="D81" s="10" t="b">
        <f t="shared" si="5"/>
        <v>0</v>
      </c>
    </row>
    <row r="82" spans="1:4" ht="15">
      <c r="A82" t="s">
        <v>230</v>
      </c>
      <c r="B82" s="10" t="b">
        <f t="shared" si="3"/>
        <v>0</v>
      </c>
      <c r="C82" s="10" t="b">
        <f t="shared" si="4"/>
        <v>0</v>
      </c>
      <c r="D82" s="10" t="b">
        <f t="shared" si="5"/>
        <v>0</v>
      </c>
    </row>
    <row r="83" spans="1:4" ht="15">
      <c r="A83" t="s">
        <v>231</v>
      </c>
      <c r="B83" s="10" t="b">
        <f t="shared" si="3"/>
        <v>0</v>
      </c>
      <c r="C83" s="10" t="b">
        <f t="shared" si="4"/>
        <v>0</v>
      </c>
      <c r="D83" s="10" t="b">
        <f t="shared" si="5"/>
        <v>0</v>
      </c>
    </row>
    <row r="84" spans="1:4" ht="15">
      <c r="A84" t="s">
        <v>232</v>
      </c>
      <c r="B84" s="10" t="b">
        <f t="shared" si="3"/>
        <v>0</v>
      </c>
      <c r="C84" s="10" t="b">
        <f t="shared" si="4"/>
        <v>0</v>
      </c>
      <c r="D84" s="10" t="b">
        <f t="shared" si="5"/>
        <v>0</v>
      </c>
    </row>
    <row r="85" spans="1:4" ht="15">
      <c r="A85" t="s">
        <v>233</v>
      </c>
      <c r="B85" s="10" t="b">
        <f t="shared" si="3"/>
        <v>0</v>
      </c>
      <c r="C85" s="10" t="b">
        <f t="shared" si="4"/>
        <v>0</v>
      </c>
      <c r="D85" s="10" t="b">
        <f t="shared" si="5"/>
        <v>0</v>
      </c>
    </row>
    <row r="86" spans="1:4" ht="15">
      <c r="A86" t="s">
        <v>234</v>
      </c>
      <c r="B86" s="10" t="b">
        <f t="shared" si="3"/>
        <v>0</v>
      </c>
      <c r="C86" s="10" t="b">
        <f t="shared" si="4"/>
        <v>0</v>
      </c>
      <c r="D86" s="10" t="b">
        <f t="shared" si="5"/>
        <v>0</v>
      </c>
    </row>
    <row r="87" spans="1:4" ht="15">
      <c r="A87" t="s">
        <v>235</v>
      </c>
      <c r="B87" s="10" t="b">
        <f t="shared" si="3"/>
        <v>0</v>
      </c>
      <c r="C87" s="10" t="b">
        <f t="shared" si="4"/>
        <v>0</v>
      </c>
      <c r="D87" s="10" t="b">
        <f t="shared" si="5"/>
        <v>0</v>
      </c>
    </row>
    <row r="88" spans="1:4" ht="15">
      <c r="A88" t="s">
        <v>236</v>
      </c>
      <c r="B88" s="10" t="b">
        <f t="shared" si="3"/>
        <v>0</v>
      </c>
      <c r="C88" s="10" t="b">
        <f t="shared" si="4"/>
        <v>0</v>
      </c>
      <c r="D88" s="10" t="b">
        <f t="shared" si="5"/>
        <v>0</v>
      </c>
    </row>
    <row r="89" spans="1:4" ht="15">
      <c r="A89" t="s">
        <v>237</v>
      </c>
      <c r="B89" s="10" t="b">
        <f t="shared" si="3"/>
        <v>0</v>
      </c>
      <c r="C89" s="10" t="b">
        <f t="shared" si="4"/>
        <v>0</v>
      </c>
      <c r="D89" s="10" t="b">
        <f t="shared" si="5"/>
        <v>1</v>
      </c>
    </row>
    <row r="90" spans="1:4" ht="15">
      <c r="A90" t="s">
        <v>238</v>
      </c>
      <c r="B90" s="10" t="b">
        <f t="shared" si="3"/>
        <v>0</v>
      </c>
      <c r="C90" s="10" t="b">
        <f t="shared" si="4"/>
        <v>0</v>
      </c>
      <c r="D90" s="10" t="b">
        <f t="shared" si="5"/>
        <v>0</v>
      </c>
    </row>
    <row r="91" spans="1:4" ht="15">
      <c r="A91" t="s">
        <v>239</v>
      </c>
      <c r="B91" s="10" t="b">
        <f t="shared" si="3"/>
        <v>0</v>
      </c>
      <c r="C91" s="10" t="b">
        <f t="shared" si="4"/>
        <v>0</v>
      </c>
      <c r="D91" s="10" t="b">
        <f t="shared" si="5"/>
        <v>1</v>
      </c>
    </row>
    <row r="92" spans="1:4" ht="15">
      <c r="A92" t="s">
        <v>240</v>
      </c>
      <c r="B92" s="10" t="b">
        <f t="shared" si="3"/>
        <v>0</v>
      </c>
      <c r="C92" s="10" t="b">
        <f t="shared" si="4"/>
        <v>0</v>
      </c>
      <c r="D92" s="10" t="b">
        <f t="shared" si="5"/>
        <v>0</v>
      </c>
    </row>
    <row r="93" spans="1:4" ht="15">
      <c r="A93" t="s">
        <v>241</v>
      </c>
      <c r="B93" s="10" t="b">
        <f t="shared" si="3"/>
        <v>0</v>
      </c>
      <c r="C93" s="10" t="b">
        <f t="shared" si="4"/>
        <v>0</v>
      </c>
      <c r="D93" s="10" t="b">
        <f t="shared" si="5"/>
        <v>0</v>
      </c>
    </row>
    <row r="94" spans="1:4" ht="15">
      <c r="A94" t="s">
        <v>242</v>
      </c>
      <c r="B94" s="10" t="b">
        <f t="shared" si="3"/>
        <v>0</v>
      </c>
      <c r="C94" s="10" t="b">
        <f t="shared" si="4"/>
        <v>0</v>
      </c>
      <c r="D94" s="10" t="b">
        <f t="shared" si="5"/>
        <v>1</v>
      </c>
    </row>
    <row r="95" spans="1:4" ht="15">
      <c r="A95" t="s">
        <v>243</v>
      </c>
      <c r="B95" s="10" t="b">
        <f t="shared" si="3"/>
        <v>0</v>
      </c>
      <c r="C95" s="10" t="b">
        <f t="shared" si="4"/>
        <v>0</v>
      </c>
      <c r="D95" s="10" t="b">
        <f t="shared" si="5"/>
        <v>0</v>
      </c>
    </row>
    <row r="96" spans="1:4" ht="15">
      <c r="A96" t="s">
        <v>244</v>
      </c>
      <c r="B96" s="10" t="b">
        <f t="shared" si="3"/>
        <v>0</v>
      </c>
      <c r="C96" s="10" t="b">
        <f t="shared" si="4"/>
        <v>0</v>
      </c>
      <c r="D96" s="10" t="b">
        <f t="shared" si="5"/>
        <v>0</v>
      </c>
    </row>
    <row r="97" spans="1:4" ht="15">
      <c r="A97" t="s">
        <v>245</v>
      </c>
      <c r="B97" s="10" t="b">
        <f t="shared" si="3"/>
        <v>0</v>
      </c>
      <c r="C97" s="10" t="b">
        <f t="shared" si="4"/>
        <v>0</v>
      </c>
      <c r="D97" s="10" t="b">
        <f t="shared" si="5"/>
        <v>0</v>
      </c>
    </row>
    <row r="98" spans="1:4" ht="15">
      <c r="A98" t="s">
        <v>246</v>
      </c>
      <c r="B98" s="10" t="b">
        <f t="shared" si="3"/>
        <v>0</v>
      </c>
      <c r="C98" s="10" t="b">
        <f t="shared" si="4"/>
        <v>0</v>
      </c>
      <c r="D98" s="10" t="b">
        <f t="shared" si="5"/>
        <v>0</v>
      </c>
    </row>
    <row r="99" spans="1:4" ht="15">
      <c r="A99" t="s">
        <v>247</v>
      </c>
      <c r="B99" s="10" t="b">
        <f t="shared" si="3"/>
        <v>0</v>
      </c>
      <c r="C99" s="10" t="b">
        <f t="shared" si="4"/>
        <v>0</v>
      </c>
      <c r="D99" s="10" t="b">
        <f t="shared" si="5"/>
        <v>1</v>
      </c>
    </row>
    <row r="100" spans="1:4" ht="15">
      <c r="A100" t="s">
        <v>248</v>
      </c>
      <c r="B100" s="10" t="b">
        <f t="shared" si="3"/>
        <v>0</v>
      </c>
      <c r="C100" s="10" t="b">
        <f t="shared" si="4"/>
        <v>0</v>
      </c>
      <c r="D100" s="10" t="b">
        <f t="shared" si="5"/>
        <v>0</v>
      </c>
    </row>
    <row r="101" spans="1:4" ht="15">
      <c r="A101" t="s">
        <v>249</v>
      </c>
      <c r="B101" s="10" t="b">
        <f t="shared" si="3"/>
        <v>0</v>
      </c>
      <c r="C101" s="10" t="b">
        <f t="shared" si="4"/>
        <v>0</v>
      </c>
      <c r="D101" s="10" t="b">
        <f t="shared" si="5"/>
        <v>0</v>
      </c>
    </row>
    <row r="102" spans="1:4" ht="15">
      <c r="A102" t="s">
        <v>250</v>
      </c>
      <c r="B102" s="10" t="b">
        <f t="shared" si="3"/>
        <v>0</v>
      </c>
      <c r="C102" s="10" t="b">
        <f t="shared" si="4"/>
        <v>0</v>
      </c>
      <c r="D102" s="10" t="b">
        <f t="shared" si="5"/>
        <v>0</v>
      </c>
    </row>
    <row r="103" spans="1:4" ht="15">
      <c r="A103" t="s">
        <v>251</v>
      </c>
      <c r="B103" s="10" t="b">
        <f t="shared" si="3"/>
        <v>0</v>
      </c>
      <c r="C103" s="10" t="b">
        <f t="shared" si="4"/>
        <v>0</v>
      </c>
      <c r="D103" s="10" t="b">
        <f t="shared" si="5"/>
        <v>1</v>
      </c>
    </row>
    <row r="104" spans="1:4" ht="15">
      <c r="A104" t="s">
        <v>252</v>
      </c>
      <c r="B104" s="10" t="b">
        <f t="shared" si="3"/>
        <v>0</v>
      </c>
      <c r="C104" s="10" t="b">
        <f t="shared" si="4"/>
        <v>0</v>
      </c>
      <c r="D104" s="10" t="b">
        <f t="shared" si="5"/>
        <v>0</v>
      </c>
    </row>
    <row r="105" spans="1:4" ht="15">
      <c r="A105" t="s">
        <v>253</v>
      </c>
      <c r="B105" s="10" t="b">
        <f t="shared" si="3"/>
        <v>0</v>
      </c>
      <c r="C105" s="10" t="b">
        <f t="shared" si="4"/>
        <v>0</v>
      </c>
      <c r="D105" s="10" t="b">
        <f t="shared" si="5"/>
        <v>0</v>
      </c>
    </row>
    <row r="106" spans="1:4" ht="15">
      <c r="A106" t="s">
        <v>254</v>
      </c>
      <c r="B106" s="10" t="b">
        <f t="shared" si="3"/>
        <v>0</v>
      </c>
      <c r="C106" s="10" t="b">
        <f t="shared" si="4"/>
        <v>0</v>
      </c>
      <c r="D106" s="10" t="b">
        <f t="shared" si="5"/>
        <v>0</v>
      </c>
    </row>
    <row r="107" spans="1:4" ht="15">
      <c r="A107" t="s">
        <v>255</v>
      </c>
      <c r="B107" s="10" t="b">
        <f t="shared" si="3"/>
        <v>0</v>
      </c>
      <c r="C107" s="10" t="b">
        <f t="shared" si="4"/>
        <v>0</v>
      </c>
      <c r="D107" s="10" t="b">
        <f t="shared" si="5"/>
        <v>0</v>
      </c>
    </row>
    <row r="108" spans="1:4" ht="15">
      <c r="A108" t="s">
        <v>256</v>
      </c>
      <c r="B108" s="10" t="b">
        <f t="shared" si="3"/>
        <v>0</v>
      </c>
      <c r="C108" s="10" t="b">
        <f t="shared" si="4"/>
        <v>0</v>
      </c>
      <c r="D108" s="10" t="b">
        <f t="shared" si="5"/>
        <v>0</v>
      </c>
    </row>
    <row r="109" spans="1:4" ht="15">
      <c r="A109" t="s">
        <v>257</v>
      </c>
      <c r="B109" s="10" t="b">
        <f t="shared" si="3"/>
        <v>0</v>
      </c>
      <c r="C109" s="10" t="b">
        <f t="shared" si="4"/>
        <v>0</v>
      </c>
      <c r="D109" s="10" t="b">
        <f t="shared" si="5"/>
        <v>0</v>
      </c>
    </row>
    <row r="110" spans="1:4" ht="15">
      <c r="A110" t="s">
        <v>258</v>
      </c>
      <c r="B110" s="10" t="b">
        <f t="shared" si="3"/>
        <v>0</v>
      </c>
      <c r="C110" s="10" t="b">
        <f t="shared" si="4"/>
        <v>0</v>
      </c>
      <c r="D110" s="10" t="b">
        <f t="shared" si="5"/>
        <v>1</v>
      </c>
    </row>
    <row r="111" spans="1:4" ht="15">
      <c r="A111" t="s">
        <v>259</v>
      </c>
      <c r="B111" s="10" t="b">
        <f t="shared" si="3"/>
        <v>0</v>
      </c>
      <c r="C111" s="10" t="b">
        <f t="shared" si="4"/>
        <v>0</v>
      </c>
      <c r="D111" s="10" t="b">
        <f t="shared" si="5"/>
        <v>0</v>
      </c>
    </row>
    <row r="112" spans="1:4" ht="15">
      <c r="A112" t="s">
        <v>260</v>
      </c>
      <c r="B112" s="10" t="b">
        <f t="shared" si="3"/>
        <v>0</v>
      </c>
      <c r="C112" s="10" t="b">
        <f t="shared" si="4"/>
        <v>0</v>
      </c>
      <c r="D112" s="10" t="b">
        <f t="shared" si="5"/>
        <v>0</v>
      </c>
    </row>
    <row r="113" spans="1:4" ht="15">
      <c r="A113" t="s">
        <v>261</v>
      </c>
      <c r="B113" s="10" t="b">
        <f t="shared" si="3"/>
        <v>0</v>
      </c>
      <c r="C113" s="10" t="b">
        <f t="shared" si="4"/>
        <v>0</v>
      </c>
      <c r="D113" s="10" t="b">
        <f t="shared" si="5"/>
        <v>0</v>
      </c>
    </row>
    <row r="114" spans="1:4" ht="15">
      <c r="A114" t="s">
        <v>262</v>
      </c>
      <c r="B114" s="10" t="b">
        <f t="shared" si="3"/>
        <v>0</v>
      </c>
      <c r="C114" s="10" t="b">
        <f t="shared" si="4"/>
        <v>0</v>
      </c>
      <c r="D114" s="10" t="b">
        <f t="shared" si="5"/>
        <v>0</v>
      </c>
    </row>
    <row r="115" spans="1:4" ht="15">
      <c r="A115" t="s">
        <v>263</v>
      </c>
      <c r="B115" s="10" t="b">
        <f t="shared" si="3"/>
        <v>0</v>
      </c>
      <c r="C115" s="10" t="b">
        <f t="shared" si="4"/>
        <v>0</v>
      </c>
      <c r="D115" s="10" t="b">
        <f t="shared" si="5"/>
        <v>0</v>
      </c>
    </row>
    <row r="116" spans="1:4" ht="15">
      <c r="A116" t="s">
        <v>264</v>
      </c>
      <c r="B116" s="10" t="b">
        <f t="shared" si="3"/>
        <v>0</v>
      </c>
      <c r="C116" s="10" t="b">
        <f t="shared" si="4"/>
        <v>0</v>
      </c>
      <c r="D116" s="10" t="b">
        <f t="shared" si="5"/>
        <v>0</v>
      </c>
    </row>
    <row r="117" spans="1:4" ht="15">
      <c r="A117" t="s">
        <v>265</v>
      </c>
      <c r="B117" s="10" t="b">
        <f t="shared" si="3"/>
        <v>0</v>
      </c>
      <c r="C117" s="10" t="b">
        <f t="shared" si="4"/>
        <v>0</v>
      </c>
      <c r="D117" s="10" t="b">
        <f t="shared" si="5"/>
        <v>0</v>
      </c>
    </row>
    <row r="118" spans="1:4" ht="15">
      <c r="A118" t="s">
        <v>266</v>
      </c>
      <c r="B118" s="10" t="b">
        <f t="shared" si="3"/>
        <v>0</v>
      </c>
      <c r="C118" s="10" t="b">
        <f t="shared" si="4"/>
        <v>0</v>
      </c>
      <c r="D118" s="10" t="b">
        <f t="shared" si="5"/>
        <v>0</v>
      </c>
    </row>
    <row r="119" spans="1:4" ht="15">
      <c r="A119" t="s">
        <v>267</v>
      </c>
      <c r="B119" s="10" t="b">
        <f t="shared" si="3"/>
        <v>0</v>
      </c>
      <c r="C119" s="10" t="b">
        <f t="shared" si="4"/>
        <v>0</v>
      </c>
      <c r="D119" s="10" t="b">
        <f t="shared" si="5"/>
        <v>1</v>
      </c>
    </row>
    <row r="120" spans="1:4" ht="15">
      <c r="A120" t="s">
        <v>268</v>
      </c>
      <c r="B120" s="10" t="b">
        <f t="shared" si="3"/>
        <v>0</v>
      </c>
      <c r="C120" s="10" t="b">
        <f t="shared" si="4"/>
        <v>0</v>
      </c>
      <c r="D120" s="10" t="b">
        <f t="shared" si="5"/>
        <v>0</v>
      </c>
    </row>
    <row r="121" spans="1:4" ht="15">
      <c r="A121" t="s">
        <v>269</v>
      </c>
      <c r="B121" s="10" t="b">
        <f t="shared" si="3"/>
        <v>0</v>
      </c>
      <c r="C121" s="10" t="b">
        <f t="shared" si="4"/>
        <v>0</v>
      </c>
      <c r="D121" s="10" t="b">
        <f t="shared" si="5"/>
        <v>0</v>
      </c>
    </row>
    <row r="122" spans="1:4" ht="15">
      <c r="A122" t="s">
        <v>270</v>
      </c>
      <c r="B122" s="10" t="b">
        <f t="shared" si="3"/>
        <v>0</v>
      </c>
      <c r="C122" s="10" t="b">
        <f t="shared" si="4"/>
        <v>0</v>
      </c>
      <c r="D122" s="10" t="b">
        <f t="shared" si="5"/>
        <v>1</v>
      </c>
    </row>
    <row r="123" spans="1:4" ht="15">
      <c r="A123" t="s">
        <v>271</v>
      </c>
      <c r="B123" s="10" t="b">
        <f t="shared" si="3"/>
        <v>0</v>
      </c>
      <c r="C123" s="10" t="b">
        <f t="shared" si="4"/>
        <v>0</v>
      </c>
      <c r="D123" s="10" t="b">
        <f t="shared" si="5"/>
        <v>0</v>
      </c>
    </row>
    <row r="124" spans="1:4" ht="15">
      <c r="A124" t="s">
        <v>272</v>
      </c>
      <c r="B124" s="10" t="b">
        <f t="shared" si="3"/>
        <v>0</v>
      </c>
      <c r="C124" s="10" t="b">
        <f t="shared" si="4"/>
        <v>0</v>
      </c>
      <c r="D124" s="10" t="b">
        <f t="shared" si="5"/>
        <v>0</v>
      </c>
    </row>
    <row r="125" spans="1:4" ht="15">
      <c r="A125" t="s">
        <v>273</v>
      </c>
      <c r="B125" s="10" t="b">
        <f t="shared" si="3"/>
        <v>0</v>
      </c>
      <c r="C125" s="10" t="b">
        <f t="shared" si="4"/>
        <v>0</v>
      </c>
      <c r="D125" s="10" t="b">
        <f t="shared" si="5"/>
        <v>0</v>
      </c>
    </row>
    <row r="126" spans="1:4" ht="15">
      <c r="A126" t="s">
        <v>274</v>
      </c>
      <c r="B126" s="10" t="b">
        <f t="shared" si="3"/>
        <v>0</v>
      </c>
      <c r="C126" s="10" t="b">
        <f t="shared" si="4"/>
        <v>0</v>
      </c>
      <c r="D126" s="10" t="b">
        <f t="shared" si="5"/>
        <v>0</v>
      </c>
    </row>
    <row r="127" spans="1:4" ht="15">
      <c r="A127" t="s">
        <v>275</v>
      </c>
      <c r="B127" s="10" t="b">
        <f t="shared" si="3"/>
        <v>0</v>
      </c>
      <c r="C127" s="10" t="b">
        <f t="shared" si="4"/>
        <v>0</v>
      </c>
      <c r="D127" s="10" t="b">
        <f t="shared" si="5"/>
        <v>0</v>
      </c>
    </row>
    <row r="128" spans="1:4" ht="15">
      <c r="A128" t="s">
        <v>276</v>
      </c>
      <c r="B128" s="10" t="b">
        <f t="shared" si="3"/>
        <v>0</v>
      </c>
      <c r="C128" s="10" t="b">
        <f t="shared" si="4"/>
        <v>0</v>
      </c>
      <c r="D128" s="10" t="b">
        <f t="shared" si="5"/>
        <v>0</v>
      </c>
    </row>
    <row r="129" spans="1:4" ht="15">
      <c r="A129" t="s">
        <v>277</v>
      </c>
      <c r="B129" s="10" t="b">
        <f t="shared" si="3"/>
        <v>0</v>
      </c>
      <c r="C129" s="10" t="b">
        <f t="shared" si="4"/>
        <v>0</v>
      </c>
      <c r="D129" s="10" t="b">
        <f t="shared" si="5"/>
        <v>0</v>
      </c>
    </row>
    <row r="130" spans="1:4" ht="15">
      <c r="A130" t="s">
        <v>278</v>
      </c>
      <c r="B130" s="10" t="b">
        <f t="shared" si="3"/>
        <v>0</v>
      </c>
      <c r="C130" s="10" t="b">
        <f t="shared" si="4"/>
        <v>0</v>
      </c>
      <c r="D130" s="10" t="b">
        <f t="shared" si="5"/>
        <v>0</v>
      </c>
    </row>
    <row r="131" spans="1:4" ht="15">
      <c r="A131" t="s">
        <v>279</v>
      </c>
      <c r="B131" s="10" t="b">
        <f t="shared" ref="B131:B194" si="6">IF(LEFT(A131,1)="a",TRUE,FALSE)</f>
        <v>0</v>
      </c>
      <c r="C131" s="10" t="b">
        <f t="shared" ref="C131:C194" si="7">IF(RIGHT(A131,1)="a",TRUE,FALSE)</f>
        <v>0</v>
      </c>
      <c r="D131" s="10" t="b">
        <f t="shared" ref="D131:D194" si="8">ISNUMBER(SEARCH("?*a*?",A131))</f>
        <v>0</v>
      </c>
    </row>
    <row r="132" spans="1:4" ht="15">
      <c r="A132" t="s">
        <v>280</v>
      </c>
      <c r="B132" s="10" t="b">
        <f t="shared" si="6"/>
        <v>0</v>
      </c>
      <c r="C132" s="10" t="b">
        <f t="shared" si="7"/>
        <v>0</v>
      </c>
      <c r="D132" s="10" t="b">
        <f t="shared" si="8"/>
        <v>0</v>
      </c>
    </row>
    <row r="133" spans="1:4" ht="15">
      <c r="A133" t="s">
        <v>281</v>
      </c>
      <c r="B133" s="10" t="b">
        <f t="shared" si="6"/>
        <v>0</v>
      </c>
      <c r="C133" s="10" t="b">
        <f t="shared" si="7"/>
        <v>0</v>
      </c>
      <c r="D133" s="10" t="b">
        <f t="shared" si="8"/>
        <v>0</v>
      </c>
    </row>
    <row r="134" spans="1:4" ht="15">
      <c r="A134" t="s">
        <v>282</v>
      </c>
      <c r="B134" s="10" t="b">
        <f t="shared" si="6"/>
        <v>0</v>
      </c>
      <c r="C134" s="10" t="b">
        <f t="shared" si="7"/>
        <v>0</v>
      </c>
      <c r="D134" s="10" t="b">
        <f t="shared" si="8"/>
        <v>0</v>
      </c>
    </row>
    <row r="135" spans="1:4" ht="15">
      <c r="A135" t="s">
        <v>283</v>
      </c>
      <c r="B135" s="10" t="b">
        <f t="shared" si="6"/>
        <v>0</v>
      </c>
      <c r="C135" s="10" t="b">
        <f t="shared" si="7"/>
        <v>0</v>
      </c>
      <c r="D135" s="10" t="b">
        <f t="shared" si="8"/>
        <v>0</v>
      </c>
    </row>
    <row r="136" spans="1:4" ht="15">
      <c r="A136" t="s">
        <v>284</v>
      </c>
      <c r="B136" s="10" t="b">
        <f t="shared" si="6"/>
        <v>0</v>
      </c>
      <c r="C136" s="10" t="b">
        <f t="shared" si="7"/>
        <v>0</v>
      </c>
      <c r="D136" s="10" t="b">
        <f t="shared" si="8"/>
        <v>0</v>
      </c>
    </row>
    <row r="137" spans="1:4" ht="15">
      <c r="A137" t="s">
        <v>285</v>
      </c>
      <c r="B137" s="10" t="b">
        <f t="shared" si="6"/>
        <v>0</v>
      </c>
      <c r="C137" s="10" t="b">
        <f t="shared" si="7"/>
        <v>0</v>
      </c>
      <c r="D137" s="10" t="b">
        <f t="shared" si="8"/>
        <v>0</v>
      </c>
    </row>
    <row r="138" spans="1:4" ht="15">
      <c r="A138" t="s">
        <v>286</v>
      </c>
      <c r="B138" s="10" t="b">
        <f t="shared" si="6"/>
        <v>0</v>
      </c>
      <c r="C138" s="10" t="b">
        <f t="shared" si="7"/>
        <v>0</v>
      </c>
      <c r="D138" s="10" t="b">
        <f t="shared" si="8"/>
        <v>0</v>
      </c>
    </row>
    <row r="139" spans="1:4" ht="15">
      <c r="A139" t="s">
        <v>287</v>
      </c>
      <c r="B139" s="10" t="b">
        <f t="shared" si="6"/>
        <v>0</v>
      </c>
      <c r="C139" s="10" t="b">
        <f t="shared" si="7"/>
        <v>0</v>
      </c>
      <c r="D139" s="10" t="b">
        <f t="shared" si="8"/>
        <v>0</v>
      </c>
    </row>
    <row r="140" spans="1:4" ht="15">
      <c r="A140" t="s">
        <v>288</v>
      </c>
      <c r="B140" s="10" t="b">
        <f t="shared" si="6"/>
        <v>0</v>
      </c>
      <c r="C140" s="10" t="b">
        <f t="shared" si="7"/>
        <v>0</v>
      </c>
      <c r="D140" s="10" t="b">
        <f t="shared" si="8"/>
        <v>0</v>
      </c>
    </row>
    <row r="141" spans="1:4" ht="15">
      <c r="A141" t="s">
        <v>289</v>
      </c>
      <c r="B141" s="10" t="b">
        <f t="shared" si="6"/>
        <v>0</v>
      </c>
      <c r="C141" s="10" t="b">
        <f t="shared" si="7"/>
        <v>0</v>
      </c>
      <c r="D141" s="10" t="b">
        <f t="shared" si="8"/>
        <v>0</v>
      </c>
    </row>
    <row r="142" spans="1:4" ht="15">
      <c r="A142" t="s">
        <v>290</v>
      </c>
      <c r="B142" s="10" t="b">
        <f t="shared" si="6"/>
        <v>0</v>
      </c>
      <c r="C142" s="10" t="b">
        <f t="shared" si="7"/>
        <v>0</v>
      </c>
      <c r="D142" s="10" t="b">
        <f t="shared" si="8"/>
        <v>1</v>
      </c>
    </row>
    <row r="143" spans="1:4" ht="15">
      <c r="A143" t="s">
        <v>291</v>
      </c>
      <c r="B143" s="10" t="b">
        <f t="shared" si="6"/>
        <v>0</v>
      </c>
      <c r="C143" s="10" t="b">
        <f t="shared" si="7"/>
        <v>1</v>
      </c>
      <c r="D143" s="10" t="b">
        <f t="shared" si="8"/>
        <v>0</v>
      </c>
    </row>
    <row r="144" spans="1:4" ht="15">
      <c r="A144" t="s">
        <v>292</v>
      </c>
      <c r="B144" s="10" t="b">
        <f t="shared" si="6"/>
        <v>0</v>
      </c>
      <c r="C144" s="10" t="b">
        <f t="shared" si="7"/>
        <v>0</v>
      </c>
      <c r="D144" s="10" t="b">
        <f t="shared" si="8"/>
        <v>0</v>
      </c>
    </row>
    <row r="145" spans="1:4" ht="15">
      <c r="A145" t="s">
        <v>293</v>
      </c>
      <c r="B145" s="10" t="b">
        <f t="shared" si="6"/>
        <v>0</v>
      </c>
      <c r="C145" s="10" t="b">
        <f t="shared" si="7"/>
        <v>1</v>
      </c>
      <c r="D145" s="10" t="b">
        <f t="shared" si="8"/>
        <v>1</v>
      </c>
    </row>
    <row r="146" spans="1:4" ht="15">
      <c r="A146" t="s">
        <v>294</v>
      </c>
      <c r="B146" s="10" t="b">
        <f t="shared" si="6"/>
        <v>0</v>
      </c>
      <c r="C146" s="10" t="b">
        <f t="shared" si="7"/>
        <v>1</v>
      </c>
      <c r="D146" s="10" t="b">
        <f t="shared" si="8"/>
        <v>0</v>
      </c>
    </row>
    <row r="147" spans="1:4" ht="15">
      <c r="A147" t="s">
        <v>295</v>
      </c>
      <c r="B147" s="10" t="b">
        <f t="shared" si="6"/>
        <v>0</v>
      </c>
      <c r="C147" s="10" t="b">
        <f t="shared" si="7"/>
        <v>0</v>
      </c>
      <c r="D147" s="10" t="b">
        <f t="shared" si="8"/>
        <v>0</v>
      </c>
    </row>
    <row r="148" spans="1:4" ht="15">
      <c r="A148" t="s">
        <v>296</v>
      </c>
      <c r="B148" s="10" t="b">
        <f t="shared" si="6"/>
        <v>0</v>
      </c>
      <c r="C148" s="10" t="b">
        <f t="shared" si="7"/>
        <v>0</v>
      </c>
      <c r="D148" s="10" t="b">
        <f t="shared" si="8"/>
        <v>0</v>
      </c>
    </row>
    <row r="149" spans="1:4" ht="15">
      <c r="A149" t="s">
        <v>297</v>
      </c>
      <c r="B149" s="10" t="b">
        <f t="shared" si="6"/>
        <v>0</v>
      </c>
      <c r="C149" s="10" t="b">
        <f t="shared" si="7"/>
        <v>0</v>
      </c>
      <c r="D149" s="10" t="b">
        <f t="shared" si="8"/>
        <v>0</v>
      </c>
    </row>
    <row r="150" spans="1:4" ht="15">
      <c r="A150" t="s">
        <v>298</v>
      </c>
      <c r="B150" s="10" t="b">
        <f t="shared" si="6"/>
        <v>0</v>
      </c>
      <c r="C150" s="10" t="b">
        <f t="shared" si="7"/>
        <v>0</v>
      </c>
      <c r="D150" s="10" t="b">
        <f t="shared" si="8"/>
        <v>0</v>
      </c>
    </row>
    <row r="151" spans="1:4" ht="15">
      <c r="A151" t="s">
        <v>299</v>
      </c>
      <c r="B151" s="10" t="b">
        <f t="shared" si="6"/>
        <v>0</v>
      </c>
      <c r="C151" s="10" t="b">
        <f t="shared" si="7"/>
        <v>0</v>
      </c>
      <c r="D151" s="10" t="b">
        <f t="shared" si="8"/>
        <v>1</v>
      </c>
    </row>
    <row r="152" spans="1:4" ht="15">
      <c r="A152" t="s">
        <v>300</v>
      </c>
      <c r="B152" s="10" t="b">
        <f t="shared" si="6"/>
        <v>0</v>
      </c>
      <c r="C152" s="10" t="b">
        <f t="shared" si="7"/>
        <v>0</v>
      </c>
      <c r="D152" s="10" t="b">
        <f t="shared" si="8"/>
        <v>0</v>
      </c>
    </row>
    <row r="153" spans="1:4" ht="15">
      <c r="A153" t="s">
        <v>301</v>
      </c>
      <c r="B153" s="10" t="b">
        <f t="shared" si="6"/>
        <v>0</v>
      </c>
      <c r="C153" s="10" t="b">
        <f t="shared" si="7"/>
        <v>0</v>
      </c>
      <c r="D153" s="10" t="b">
        <f t="shared" si="8"/>
        <v>1</v>
      </c>
    </row>
    <row r="154" spans="1:4" ht="15">
      <c r="A154" t="s">
        <v>302</v>
      </c>
      <c r="B154" s="10" t="b">
        <f t="shared" si="6"/>
        <v>0</v>
      </c>
      <c r="C154" s="10" t="b">
        <f t="shared" si="7"/>
        <v>0</v>
      </c>
      <c r="D154" s="10" t="b">
        <f t="shared" si="8"/>
        <v>0</v>
      </c>
    </row>
    <row r="155" spans="1:4" ht="15">
      <c r="A155" t="s">
        <v>303</v>
      </c>
      <c r="B155" s="10" t="b">
        <f t="shared" si="6"/>
        <v>0</v>
      </c>
      <c r="C155" s="10" t="b">
        <f t="shared" si="7"/>
        <v>0</v>
      </c>
      <c r="D155" s="10" t="b">
        <f t="shared" si="8"/>
        <v>0</v>
      </c>
    </row>
    <row r="156" spans="1:4" ht="15">
      <c r="A156" t="s">
        <v>304</v>
      </c>
      <c r="B156" s="10" t="b">
        <f t="shared" si="6"/>
        <v>0</v>
      </c>
      <c r="C156" s="10" t="b">
        <f t="shared" si="7"/>
        <v>0</v>
      </c>
      <c r="D156" s="10" t="b">
        <f t="shared" si="8"/>
        <v>0</v>
      </c>
    </row>
    <row r="157" spans="1:4" ht="15">
      <c r="A157" t="s">
        <v>305</v>
      </c>
      <c r="B157" s="10" t="b">
        <f t="shared" si="6"/>
        <v>0</v>
      </c>
      <c r="C157" s="10" t="b">
        <f t="shared" si="7"/>
        <v>0</v>
      </c>
      <c r="D157" s="10" t="b">
        <f t="shared" si="8"/>
        <v>0</v>
      </c>
    </row>
    <row r="158" spans="1:4" ht="15">
      <c r="A158" t="s">
        <v>306</v>
      </c>
      <c r="B158" s="10" t="b">
        <f t="shared" si="6"/>
        <v>0</v>
      </c>
      <c r="C158" s="10" t="b">
        <f t="shared" si="7"/>
        <v>1</v>
      </c>
      <c r="D158" s="10" t="b">
        <f t="shared" si="8"/>
        <v>0</v>
      </c>
    </row>
    <row r="159" spans="1:4" ht="15">
      <c r="A159" t="s">
        <v>307</v>
      </c>
      <c r="B159" s="10" t="b">
        <f t="shared" si="6"/>
        <v>0</v>
      </c>
      <c r="C159" s="10" t="b">
        <f t="shared" si="7"/>
        <v>0</v>
      </c>
      <c r="D159" s="10" t="b">
        <f t="shared" si="8"/>
        <v>1</v>
      </c>
    </row>
    <row r="160" spans="1:4" ht="15">
      <c r="A160" t="s">
        <v>308</v>
      </c>
      <c r="B160" s="10" t="b">
        <f t="shared" si="6"/>
        <v>0</v>
      </c>
      <c r="C160" s="10" t="b">
        <f t="shared" si="7"/>
        <v>0</v>
      </c>
      <c r="D160" s="10" t="b">
        <f t="shared" si="8"/>
        <v>0</v>
      </c>
    </row>
    <row r="161" spans="1:4" ht="15">
      <c r="A161" t="s">
        <v>309</v>
      </c>
      <c r="B161" s="10" t="b">
        <f t="shared" si="6"/>
        <v>0</v>
      </c>
      <c r="C161" s="10" t="b">
        <f t="shared" si="7"/>
        <v>0</v>
      </c>
      <c r="D161" s="10" t="b">
        <f t="shared" si="8"/>
        <v>0</v>
      </c>
    </row>
    <row r="162" spans="1:4" ht="15">
      <c r="A162" t="s">
        <v>310</v>
      </c>
      <c r="B162" s="10" t="b">
        <f t="shared" si="6"/>
        <v>0</v>
      </c>
      <c r="C162" s="10" t="b">
        <f t="shared" si="7"/>
        <v>0</v>
      </c>
      <c r="D162" s="10" t="b">
        <f t="shared" si="8"/>
        <v>0</v>
      </c>
    </row>
    <row r="163" spans="1:4" ht="15">
      <c r="A163" t="s">
        <v>311</v>
      </c>
      <c r="B163" s="10" t="b">
        <f t="shared" si="6"/>
        <v>0</v>
      </c>
      <c r="C163" s="10" t="b">
        <f t="shared" si="7"/>
        <v>0</v>
      </c>
      <c r="D163" s="10" t="b">
        <f t="shared" si="8"/>
        <v>0</v>
      </c>
    </row>
    <row r="164" spans="1:4" ht="15">
      <c r="A164" t="s">
        <v>312</v>
      </c>
      <c r="B164" s="10" t="b">
        <f t="shared" si="6"/>
        <v>0</v>
      </c>
      <c r="C164" s="10" t="b">
        <f t="shared" si="7"/>
        <v>0</v>
      </c>
      <c r="D164" s="10" t="b">
        <f t="shared" si="8"/>
        <v>0</v>
      </c>
    </row>
    <row r="165" spans="1:4" ht="15">
      <c r="A165" t="s">
        <v>313</v>
      </c>
      <c r="B165" s="10" t="b">
        <f t="shared" si="6"/>
        <v>0</v>
      </c>
      <c r="C165" s="10" t="b">
        <f t="shared" si="7"/>
        <v>1</v>
      </c>
      <c r="D165" s="10" t="b">
        <f t="shared" si="8"/>
        <v>0</v>
      </c>
    </row>
    <row r="166" spans="1:4" ht="15">
      <c r="A166" t="s">
        <v>314</v>
      </c>
      <c r="B166" s="10" t="b">
        <f t="shared" si="6"/>
        <v>0</v>
      </c>
      <c r="C166" s="10" t="b">
        <f t="shared" si="7"/>
        <v>0</v>
      </c>
      <c r="D166" s="10" t="b">
        <f t="shared" si="8"/>
        <v>0</v>
      </c>
    </row>
    <row r="167" spans="1:4" ht="15">
      <c r="A167" t="s">
        <v>315</v>
      </c>
      <c r="B167" s="10" t="b">
        <f t="shared" si="6"/>
        <v>0</v>
      </c>
      <c r="C167" s="10" t="b">
        <f t="shared" si="7"/>
        <v>1</v>
      </c>
      <c r="D167" s="10" t="b">
        <f t="shared" si="8"/>
        <v>0</v>
      </c>
    </row>
    <row r="168" spans="1:4" ht="15">
      <c r="A168" t="s">
        <v>316</v>
      </c>
      <c r="B168" s="10" t="b">
        <f t="shared" si="6"/>
        <v>0</v>
      </c>
      <c r="C168" s="10" t="b">
        <f t="shared" si="7"/>
        <v>0</v>
      </c>
      <c r="D168" s="10" t="b">
        <f t="shared" si="8"/>
        <v>1</v>
      </c>
    </row>
    <row r="169" spans="1:4" ht="15">
      <c r="A169" t="s">
        <v>317</v>
      </c>
      <c r="B169" s="10" t="b">
        <f t="shared" si="6"/>
        <v>0</v>
      </c>
      <c r="C169" s="10" t="b">
        <f t="shared" si="7"/>
        <v>0</v>
      </c>
      <c r="D169" s="10" t="b">
        <f t="shared" si="8"/>
        <v>0</v>
      </c>
    </row>
    <row r="170" spans="1:4" ht="15">
      <c r="A170" t="s">
        <v>318</v>
      </c>
      <c r="B170" s="10" t="b">
        <f t="shared" si="6"/>
        <v>0</v>
      </c>
      <c r="C170" s="10" t="b">
        <f t="shared" si="7"/>
        <v>0</v>
      </c>
      <c r="D170" s="10" t="b">
        <f t="shared" si="8"/>
        <v>0</v>
      </c>
    </row>
    <row r="171" spans="1:4" ht="15">
      <c r="A171" t="s">
        <v>319</v>
      </c>
      <c r="B171" s="10" t="b">
        <f t="shared" si="6"/>
        <v>0</v>
      </c>
      <c r="C171" s="10" t="b">
        <f t="shared" si="7"/>
        <v>0</v>
      </c>
      <c r="D171" s="10" t="b">
        <f t="shared" si="8"/>
        <v>0</v>
      </c>
    </row>
    <row r="172" spans="1:4" ht="15">
      <c r="A172" t="s">
        <v>320</v>
      </c>
      <c r="B172" s="10" t="b">
        <f t="shared" si="6"/>
        <v>0</v>
      </c>
      <c r="C172" s="10" t="b">
        <f t="shared" si="7"/>
        <v>0</v>
      </c>
      <c r="D172" s="10" t="b">
        <f t="shared" si="8"/>
        <v>0</v>
      </c>
    </row>
    <row r="173" spans="1:4" ht="15">
      <c r="A173" t="s">
        <v>321</v>
      </c>
      <c r="B173" s="10" t="b">
        <f t="shared" si="6"/>
        <v>0</v>
      </c>
      <c r="C173" s="10" t="b">
        <f t="shared" si="7"/>
        <v>0</v>
      </c>
      <c r="D173" s="10" t="b">
        <f t="shared" si="8"/>
        <v>0</v>
      </c>
    </row>
    <row r="174" spans="1:4" ht="15">
      <c r="A174" t="s">
        <v>322</v>
      </c>
      <c r="B174" s="10" t="b">
        <f t="shared" si="6"/>
        <v>0</v>
      </c>
      <c r="C174" s="10" t="b">
        <f t="shared" si="7"/>
        <v>0</v>
      </c>
      <c r="D174" s="10" t="b">
        <f t="shared" si="8"/>
        <v>0</v>
      </c>
    </row>
    <row r="175" spans="1:4" ht="15">
      <c r="A175" t="s">
        <v>323</v>
      </c>
      <c r="B175" s="10" t="b">
        <f t="shared" si="6"/>
        <v>0</v>
      </c>
      <c r="C175" s="10" t="b">
        <f t="shared" si="7"/>
        <v>0</v>
      </c>
      <c r="D175" s="10" t="b">
        <f t="shared" si="8"/>
        <v>0</v>
      </c>
    </row>
    <row r="176" spans="1:4" ht="15">
      <c r="A176" t="s">
        <v>324</v>
      </c>
      <c r="B176" s="10" t="b">
        <f t="shared" si="6"/>
        <v>0</v>
      </c>
      <c r="C176" s="10" t="b">
        <f t="shared" si="7"/>
        <v>0</v>
      </c>
      <c r="D176" s="10" t="b">
        <f t="shared" si="8"/>
        <v>0</v>
      </c>
    </row>
    <row r="177" spans="1:4" ht="15">
      <c r="A177" t="s">
        <v>325</v>
      </c>
      <c r="B177" s="10" t="b">
        <f t="shared" si="6"/>
        <v>0</v>
      </c>
      <c r="C177" s="10" t="b">
        <f t="shared" si="7"/>
        <v>0</v>
      </c>
      <c r="D177" s="10" t="b">
        <f t="shared" si="8"/>
        <v>0</v>
      </c>
    </row>
    <row r="178" spans="1:4" ht="15">
      <c r="A178" t="s">
        <v>326</v>
      </c>
      <c r="B178" s="10" t="b">
        <f t="shared" si="6"/>
        <v>0</v>
      </c>
      <c r="C178" s="10" t="b">
        <f t="shared" si="7"/>
        <v>0</v>
      </c>
      <c r="D178" s="10" t="b">
        <f t="shared" si="8"/>
        <v>0</v>
      </c>
    </row>
    <row r="179" spans="1:4" ht="15">
      <c r="A179" t="s">
        <v>327</v>
      </c>
      <c r="B179" s="10" t="b">
        <f t="shared" si="6"/>
        <v>0</v>
      </c>
      <c r="C179" s="10" t="b">
        <f t="shared" si="7"/>
        <v>0</v>
      </c>
      <c r="D179" s="10" t="b">
        <f t="shared" si="8"/>
        <v>0</v>
      </c>
    </row>
    <row r="180" spans="1:4" ht="15">
      <c r="A180" t="s">
        <v>328</v>
      </c>
      <c r="B180" s="10" t="b">
        <f t="shared" si="6"/>
        <v>0</v>
      </c>
      <c r="C180" s="10" t="b">
        <f t="shared" si="7"/>
        <v>0</v>
      </c>
      <c r="D180" s="10" t="b">
        <f t="shared" si="8"/>
        <v>0</v>
      </c>
    </row>
    <row r="181" spans="1:4" ht="15">
      <c r="A181" t="s">
        <v>329</v>
      </c>
      <c r="B181" s="10" t="b">
        <f t="shared" si="6"/>
        <v>0</v>
      </c>
      <c r="C181" s="10" t="b">
        <f t="shared" si="7"/>
        <v>0</v>
      </c>
      <c r="D181" s="10" t="b">
        <f t="shared" si="8"/>
        <v>1</v>
      </c>
    </row>
    <row r="182" spans="1:4" ht="15">
      <c r="A182" t="s">
        <v>330</v>
      </c>
      <c r="B182" s="10" t="b">
        <f t="shared" si="6"/>
        <v>0</v>
      </c>
      <c r="C182" s="10" t="b">
        <f t="shared" si="7"/>
        <v>0</v>
      </c>
      <c r="D182" s="10" t="b">
        <f t="shared" si="8"/>
        <v>1</v>
      </c>
    </row>
    <row r="183" spans="1:4" ht="15">
      <c r="A183" t="s">
        <v>331</v>
      </c>
      <c r="B183" s="10" t="b">
        <f t="shared" si="6"/>
        <v>0</v>
      </c>
      <c r="C183" s="10" t="b">
        <f t="shared" si="7"/>
        <v>0</v>
      </c>
      <c r="D183" s="10" t="b">
        <f t="shared" si="8"/>
        <v>0</v>
      </c>
    </row>
    <row r="184" spans="1:4" ht="15">
      <c r="A184" t="s">
        <v>332</v>
      </c>
      <c r="B184" s="10" t="b">
        <f t="shared" si="6"/>
        <v>0</v>
      </c>
      <c r="C184" s="10" t="b">
        <f t="shared" si="7"/>
        <v>1</v>
      </c>
      <c r="D184" s="10" t="b">
        <f t="shared" si="8"/>
        <v>1</v>
      </c>
    </row>
    <row r="185" spans="1:4" ht="15">
      <c r="A185" t="s">
        <v>333</v>
      </c>
      <c r="B185" s="10" t="b">
        <f t="shared" si="6"/>
        <v>0</v>
      </c>
      <c r="C185" s="10" t="b">
        <f t="shared" si="7"/>
        <v>0</v>
      </c>
      <c r="D185" s="10" t="b">
        <f t="shared" si="8"/>
        <v>1</v>
      </c>
    </row>
    <row r="186" spans="1:4" ht="15">
      <c r="A186" t="s">
        <v>334</v>
      </c>
      <c r="B186" s="10" t="b">
        <f t="shared" si="6"/>
        <v>0</v>
      </c>
      <c r="C186" s="10" t="b">
        <f t="shared" si="7"/>
        <v>0</v>
      </c>
      <c r="D186" s="10" t="b">
        <f t="shared" si="8"/>
        <v>0</v>
      </c>
    </row>
    <row r="187" spans="1:4" ht="15">
      <c r="A187" t="s">
        <v>335</v>
      </c>
      <c r="B187" s="10" t="b">
        <f t="shared" si="6"/>
        <v>0</v>
      </c>
      <c r="C187" s="10" t="b">
        <f t="shared" si="7"/>
        <v>0</v>
      </c>
      <c r="D187" s="10" t="b">
        <f t="shared" si="8"/>
        <v>0</v>
      </c>
    </row>
    <row r="188" spans="1:4" ht="15">
      <c r="A188" t="s">
        <v>336</v>
      </c>
      <c r="B188" s="10" t="b">
        <f t="shared" si="6"/>
        <v>0</v>
      </c>
      <c r="C188" s="10" t="b">
        <f t="shared" si="7"/>
        <v>1</v>
      </c>
      <c r="D188" s="10" t="b">
        <f t="shared" si="8"/>
        <v>0</v>
      </c>
    </row>
    <row r="189" spans="1:4" ht="15">
      <c r="A189" t="s">
        <v>337</v>
      </c>
      <c r="B189" s="10" t="b">
        <f t="shared" si="6"/>
        <v>0</v>
      </c>
      <c r="C189" s="10" t="b">
        <f t="shared" si="7"/>
        <v>0</v>
      </c>
      <c r="D189" s="10" t="b">
        <f t="shared" si="8"/>
        <v>0</v>
      </c>
    </row>
    <row r="190" spans="1:4" ht="15">
      <c r="A190" t="s">
        <v>338</v>
      </c>
      <c r="B190" s="10" t="b">
        <f t="shared" si="6"/>
        <v>0</v>
      </c>
      <c r="C190" s="10" t="b">
        <f t="shared" si="7"/>
        <v>0</v>
      </c>
      <c r="D190" s="10" t="b">
        <f t="shared" si="8"/>
        <v>0</v>
      </c>
    </row>
    <row r="191" spans="1:4" ht="15">
      <c r="A191" t="s">
        <v>339</v>
      </c>
      <c r="B191" s="10" t="b">
        <f t="shared" si="6"/>
        <v>0</v>
      </c>
      <c r="C191" s="10" t="b">
        <f t="shared" si="7"/>
        <v>1</v>
      </c>
      <c r="D191" s="10" t="b">
        <f t="shared" si="8"/>
        <v>0</v>
      </c>
    </row>
    <row r="192" spans="1:4" ht="15">
      <c r="A192" t="s">
        <v>340</v>
      </c>
      <c r="B192" s="10" t="b">
        <f t="shared" si="6"/>
        <v>0</v>
      </c>
      <c r="C192" s="10" t="b">
        <f t="shared" si="7"/>
        <v>1</v>
      </c>
      <c r="D192" s="10" t="b">
        <f t="shared" si="8"/>
        <v>0</v>
      </c>
    </row>
    <row r="193" spans="1:4" ht="15">
      <c r="A193" t="s">
        <v>341</v>
      </c>
      <c r="B193" s="10" t="b">
        <f t="shared" si="6"/>
        <v>0</v>
      </c>
      <c r="C193" s="10" t="b">
        <f t="shared" si="7"/>
        <v>0</v>
      </c>
      <c r="D193" s="10" t="b">
        <f t="shared" si="8"/>
        <v>0</v>
      </c>
    </row>
    <row r="194" spans="1:4" ht="15">
      <c r="A194" t="s">
        <v>342</v>
      </c>
      <c r="B194" s="10" t="b">
        <f t="shared" si="6"/>
        <v>0</v>
      </c>
      <c r="C194" s="10" t="b">
        <f t="shared" si="7"/>
        <v>0</v>
      </c>
      <c r="D194" s="10" t="b">
        <f t="shared" si="8"/>
        <v>0</v>
      </c>
    </row>
    <row r="195" spans="1:4" ht="15">
      <c r="A195" t="s">
        <v>343</v>
      </c>
      <c r="B195" s="10" t="b">
        <f t="shared" ref="B195:B201" si="9">IF(LEFT(A195,1)="a",TRUE,FALSE)</f>
        <v>0</v>
      </c>
      <c r="C195" s="10" t="b">
        <f t="shared" ref="C195:C201" si="10">IF(RIGHT(A195,1)="a",TRUE,FALSE)</f>
        <v>0</v>
      </c>
      <c r="D195" s="10" t="b">
        <f t="shared" ref="D195:D201" si="11">ISNUMBER(SEARCH("?*a*?",A195))</f>
        <v>1</v>
      </c>
    </row>
    <row r="196" spans="1:4" ht="15">
      <c r="A196" t="s">
        <v>344</v>
      </c>
      <c r="B196" s="10" t="b">
        <f t="shared" si="9"/>
        <v>0</v>
      </c>
      <c r="C196" s="10" t="b">
        <f t="shared" si="10"/>
        <v>0</v>
      </c>
      <c r="D196" s="10" t="b">
        <f t="shared" si="11"/>
        <v>0</v>
      </c>
    </row>
    <row r="197" spans="1:4" ht="15">
      <c r="A197" t="s">
        <v>345</v>
      </c>
      <c r="B197" s="10" t="b">
        <f t="shared" si="9"/>
        <v>0</v>
      </c>
      <c r="C197" s="10" t="b">
        <f t="shared" si="10"/>
        <v>0</v>
      </c>
      <c r="D197" s="10" t="b">
        <f t="shared" si="11"/>
        <v>0</v>
      </c>
    </row>
    <row r="198" spans="1:4" ht="15">
      <c r="A198" t="s">
        <v>346</v>
      </c>
      <c r="B198" s="10" t="b">
        <f t="shared" si="9"/>
        <v>0</v>
      </c>
      <c r="C198" s="10" t="b">
        <f t="shared" si="10"/>
        <v>0</v>
      </c>
      <c r="D198" s="10" t="b">
        <f t="shared" si="11"/>
        <v>0</v>
      </c>
    </row>
    <row r="199" spans="1:4" ht="15">
      <c r="A199" t="s">
        <v>347</v>
      </c>
      <c r="B199" s="10" t="b">
        <f t="shared" si="9"/>
        <v>0</v>
      </c>
      <c r="C199" s="10" t="b">
        <f t="shared" si="10"/>
        <v>0</v>
      </c>
      <c r="D199" s="10" t="b">
        <f t="shared" si="11"/>
        <v>1</v>
      </c>
    </row>
    <row r="200" spans="1:4" ht="15">
      <c r="A200" t="s">
        <v>235</v>
      </c>
      <c r="B200" s="10" t="b">
        <f t="shared" si="9"/>
        <v>0</v>
      </c>
      <c r="C200" s="10" t="b">
        <f t="shared" si="10"/>
        <v>0</v>
      </c>
      <c r="D200" s="10" t="b">
        <f t="shared" si="11"/>
        <v>0</v>
      </c>
    </row>
    <row r="201" spans="1:4" ht="15">
      <c r="A201" t="s">
        <v>348</v>
      </c>
      <c r="B201" s="10" t="b">
        <f t="shared" si="9"/>
        <v>0</v>
      </c>
      <c r="C201" s="10" t="b">
        <f t="shared" si="10"/>
        <v>0</v>
      </c>
      <c r="D201" s="10" t="b">
        <f t="shared" si="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A51F667BF7A41A6196D97C42769DE" ma:contentTypeVersion="2" ma:contentTypeDescription="Create a new document." ma:contentTypeScope="" ma:versionID="92a2b6ae10b0017e2a41d520c3c7df4a">
  <xsd:schema xmlns:xsd="http://www.w3.org/2001/XMLSchema" xmlns:xs="http://www.w3.org/2001/XMLSchema" xmlns:p="http://schemas.microsoft.com/office/2006/metadata/properties" xmlns:ns2="fdc8f02b-f917-48be-93d7-60243cc26f19" targetNamespace="http://schemas.microsoft.com/office/2006/metadata/properties" ma:root="true" ma:fieldsID="f23d1a7a6af6ecc9c56a5e53df725dde" ns2:_="">
    <xsd:import namespace="fdc8f02b-f917-48be-93d7-60243cc26f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8f02b-f917-48be-93d7-60243cc26f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7C3615-5E48-4FBB-9F8F-CB919CB0D9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DE671D-8A6C-4EE7-A040-0A4B1B2E8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8f02b-f917-48be-93d7-60243cc26f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382E0-F84D-4CED-840C-3F18DA0FE3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6</vt:i4>
      </vt:variant>
    </vt:vector>
  </HeadingPairs>
  <TitlesOfParts>
    <vt:vector size="17" baseType="lpstr">
      <vt:lpstr>Arkusz1</vt:lpstr>
      <vt:lpstr>zadanie1</vt:lpstr>
      <vt:lpstr>zadanie2</vt:lpstr>
      <vt:lpstr>zadanie3</vt:lpstr>
      <vt:lpstr>zadanie4</vt:lpstr>
      <vt:lpstr>zadanie5</vt:lpstr>
      <vt:lpstr>zadanie6</vt:lpstr>
      <vt:lpstr>zadanie7</vt:lpstr>
      <vt:lpstr>zadanie8</vt:lpstr>
      <vt:lpstr>zadanie9</vt:lpstr>
      <vt:lpstr>zadanie10</vt:lpstr>
      <vt:lpstr>zadanie9!abc</vt:lpstr>
      <vt:lpstr>zadanie9!abc_1</vt:lpstr>
      <vt:lpstr>zadanie4!adresy_1</vt:lpstr>
      <vt:lpstr>zadanie8!hasla_3</vt:lpstr>
      <vt:lpstr>zadanie7!imiona</vt:lpstr>
      <vt:lpstr>zadanie5!kursy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rafal</cp:lastModifiedBy>
  <dcterms:created xsi:type="dcterms:W3CDTF">2021-04-11T07:47:12Z</dcterms:created>
  <dcterms:modified xsi:type="dcterms:W3CDTF">2021-04-12T12:12:26Z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0x010100425A51F667BF7A41A6196D97C42769DE</vt:lpwstr>
  </property>
</Properties>
</file>