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6"/>
  <workbookPr defaultThemeVersion="166925"/>
  <xr:revisionPtr revIDLastSave="281" documentId="11_E60897F41BE170836B02CE998F75CCDC64E183C8" xr6:coauthVersionLast="40" xr6:coauthVersionMax="40" xr10:uidLastSave="{9EA5ABB0-C7D1-489E-B673-724D9FC274B1}"/>
  <bookViews>
    <workbookView xWindow="240" yWindow="105" windowWidth="14805" windowHeight="8010" xr2:uid="{00000000-000D-0000-FFFF-FFFF00000000}"/>
  </bookViews>
  <sheets>
    <sheet name="Sheet1" sheetId="1" r:id="rId1"/>
  </sheets>
  <calcPr calcId="17902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9" i="1" l="1"/>
  <c r="C28" i="1"/>
  <c r="D9" i="1"/>
  <c r="D10" i="1"/>
  <c r="D12" i="1"/>
  <c r="D13" i="1"/>
  <c r="D14" i="1"/>
  <c r="D15" i="1"/>
  <c r="D18" i="1"/>
</calcChain>
</file>

<file path=xl/sharedStrings.xml><?xml version="1.0" encoding="utf-8"?>
<sst xmlns="http://schemas.openxmlformats.org/spreadsheetml/2006/main" count="37" uniqueCount="37">
  <si>
    <t>ECPI University                                                                             By: Rafat Khandaker</t>
  </si>
  <si>
    <t>CIS 212</t>
  </si>
  <si>
    <t>Network Architecture Project Cost</t>
  </si>
  <si>
    <t>Initial Project Cost</t>
  </si>
  <si>
    <t>Equipment</t>
  </si>
  <si>
    <t>Quantity</t>
  </si>
  <si>
    <t>Cost</t>
  </si>
  <si>
    <t>Description</t>
  </si>
  <si>
    <t>1) Modems (DSL)</t>
  </si>
  <si>
    <t>company provided</t>
  </si>
  <si>
    <t xml:space="preserve">2) Load Balancer </t>
  </si>
  <si>
    <t>Enterprise R20</t>
  </si>
  <si>
    <t>3) Gateway Router</t>
  </si>
  <si>
    <t>Cisco 2911/K9 Integrated</t>
  </si>
  <si>
    <t>4) Core Router</t>
  </si>
  <si>
    <t>Cisco 2801 SEC/K9</t>
  </si>
  <si>
    <t>5)  Server</t>
  </si>
  <si>
    <t xml:space="preserve">Lenova ThinkCentre M70t-tower </t>
  </si>
  <si>
    <t>6) Switch</t>
  </si>
  <si>
    <t>Cisco SF300-24PP-K9</t>
  </si>
  <si>
    <t>7) Ethernet Cabling</t>
  </si>
  <si>
    <t xml:space="preserve">Monoprice Cat6 Ethernet Patch Cable </t>
  </si>
  <si>
    <t>8) IDS</t>
  </si>
  <si>
    <t>Cisco Intrusion Detection System 4235</t>
  </si>
  <si>
    <t>9) Installation Cost</t>
  </si>
  <si>
    <t>Network and server installation</t>
  </si>
  <si>
    <t>TOTAL:</t>
  </si>
  <si>
    <t>Total to Replace:</t>
  </si>
  <si>
    <t>Monthly Maintenance</t>
  </si>
  <si>
    <t>Type</t>
  </si>
  <si>
    <t>Expense</t>
  </si>
  <si>
    <t xml:space="preserve">Time </t>
  </si>
  <si>
    <t>Power</t>
  </si>
  <si>
    <t>$8,810.80 to $10,000</t>
  </si>
  <si>
    <t>monthly</t>
  </si>
  <si>
    <t>DSL Line</t>
  </si>
  <si>
    <t>Monthly for 50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</si>
</sst>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4B08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64" fontId="1" fillId="0" borderId="0" xfId="0" applyNumberFormat="1" applyFont="1"/>
    <xf numFmtId="164" fontId="5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5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topLeftCell="A11" workbookViewId="0" xr3:uid="{AEA406A1-0E4B-5B11-9CD5-51D6E497D94C}">
      <selection activeCell="G19" sqref="G19"/>
    </sheetView>
  </sheetViews>
  <sheetFormatPr defaultRowHeight="15"/>
  <cols>
    <col min="4" max="4" width="15.7109375" customWidth="1"/>
    <col min="7" max="7" width="11" customWidth="1"/>
  </cols>
  <sheetData>
    <row r="1" spans="1:9">
      <c r="A1" s="8" t="s">
        <v>0</v>
      </c>
      <c r="B1" s="8"/>
      <c r="C1" s="8"/>
      <c r="D1" s="8"/>
      <c r="E1" s="8"/>
      <c r="F1" s="8"/>
      <c r="G1" s="8"/>
      <c r="H1" s="8"/>
      <c r="I1" s="8"/>
    </row>
    <row r="2" spans="1:9">
      <c r="A2" s="8"/>
      <c r="B2" s="8"/>
      <c r="C2" s="8"/>
      <c r="D2" s="8"/>
      <c r="E2" s="8"/>
      <c r="F2" s="8"/>
      <c r="G2" s="8"/>
      <c r="H2" s="8"/>
      <c r="I2" s="8"/>
    </row>
    <row r="3" spans="1:9">
      <c r="A3" s="8" t="s">
        <v>1</v>
      </c>
      <c r="B3" s="8"/>
      <c r="C3" s="8"/>
      <c r="G3" s="5">
        <v>43402</v>
      </c>
      <c r="H3" s="6"/>
    </row>
    <row r="4" spans="1:9" ht="21">
      <c r="B4" s="9" t="s">
        <v>2</v>
      </c>
      <c r="C4" s="9"/>
      <c r="D4" s="9"/>
      <c r="E4" s="9"/>
      <c r="F4" s="9"/>
      <c r="G4" s="9"/>
    </row>
    <row r="6" spans="1:9">
      <c r="A6" s="16" t="s">
        <v>3</v>
      </c>
      <c r="B6" s="16"/>
      <c r="C6" s="16"/>
      <c r="D6" s="16"/>
      <c r="E6" s="17"/>
      <c r="F6" s="17"/>
      <c r="G6" s="17"/>
    </row>
    <row r="7" spans="1:9">
      <c r="A7" s="18"/>
      <c r="B7" s="18"/>
      <c r="C7" s="18"/>
      <c r="D7" s="18"/>
      <c r="E7" s="18"/>
      <c r="F7" s="18"/>
      <c r="G7" s="18"/>
    </row>
    <row r="8" spans="1:9">
      <c r="A8" s="7" t="s">
        <v>4</v>
      </c>
      <c r="B8" s="7"/>
      <c r="C8" s="2" t="s">
        <v>5</v>
      </c>
      <c r="D8" s="3" t="s">
        <v>6</v>
      </c>
      <c r="E8" s="7" t="s">
        <v>7</v>
      </c>
      <c r="F8" s="7"/>
      <c r="G8" s="7"/>
      <c r="H8" s="7"/>
      <c r="I8" s="7"/>
    </row>
    <row r="9" spans="1:9">
      <c r="A9" s="4" t="s">
        <v>8</v>
      </c>
      <c r="B9" s="4"/>
      <c r="C9" s="1">
        <v>50</v>
      </c>
      <c r="D9" s="14">
        <f>(C9*100)</f>
        <v>5000</v>
      </c>
      <c r="E9" s="12" t="s">
        <v>9</v>
      </c>
      <c r="F9" s="12"/>
      <c r="G9" s="12"/>
      <c r="H9" s="12"/>
      <c r="I9" s="12"/>
    </row>
    <row r="10" spans="1:9">
      <c r="A10" s="4" t="s">
        <v>10</v>
      </c>
      <c r="B10" s="4"/>
      <c r="C10" s="1">
        <v>1</v>
      </c>
      <c r="D10" s="14">
        <f xml:space="preserve"> 3495</f>
        <v>3495</v>
      </c>
      <c r="E10" s="12" t="s">
        <v>11</v>
      </c>
      <c r="F10" s="12"/>
      <c r="G10" s="12"/>
      <c r="H10" s="12"/>
      <c r="I10" s="12"/>
    </row>
    <row r="11" spans="1:9">
      <c r="A11" s="4" t="s">
        <v>12</v>
      </c>
      <c r="B11" s="4"/>
      <c r="C11" s="1">
        <v>1</v>
      </c>
      <c r="D11" s="14">
        <v>175</v>
      </c>
      <c r="E11" s="12" t="s">
        <v>13</v>
      </c>
      <c r="F11" s="12"/>
      <c r="G11" s="12"/>
      <c r="H11" s="12"/>
      <c r="I11" s="12"/>
    </row>
    <row r="12" spans="1:9">
      <c r="A12" s="4" t="s">
        <v>14</v>
      </c>
      <c r="B12" s="4"/>
      <c r="C12" s="1">
        <v>2</v>
      </c>
      <c r="D12" s="14">
        <f>C12*150</f>
        <v>300</v>
      </c>
      <c r="E12" s="12" t="s">
        <v>15</v>
      </c>
      <c r="F12" s="12"/>
      <c r="G12" s="12"/>
      <c r="H12" s="12"/>
      <c r="I12" s="12"/>
    </row>
    <row r="13" spans="1:9">
      <c r="A13" s="4" t="s">
        <v>16</v>
      </c>
      <c r="B13" s="4"/>
      <c r="C13" s="1">
        <v>12</v>
      </c>
      <c r="D13" s="14">
        <f>C13*795.99</f>
        <v>9551.880000000001</v>
      </c>
      <c r="E13" s="12" t="s">
        <v>17</v>
      </c>
      <c r="F13" s="12"/>
      <c r="G13" s="12"/>
      <c r="H13" s="12"/>
      <c r="I13" s="12"/>
    </row>
    <row r="14" spans="1:9">
      <c r="A14" s="4" t="s">
        <v>18</v>
      </c>
      <c r="B14" s="4"/>
      <c r="C14" s="1">
        <v>3</v>
      </c>
      <c r="D14" s="14">
        <f>C14*370</f>
        <v>1110</v>
      </c>
      <c r="E14" s="12" t="s">
        <v>19</v>
      </c>
      <c r="F14" s="12"/>
      <c r="G14" s="12"/>
      <c r="H14" s="12"/>
      <c r="I14" s="12"/>
    </row>
    <row r="15" spans="1:9">
      <c r="A15" s="4" t="s">
        <v>20</v>
      </c>
      <c r="B15" s="4"/>
      <c r="C15" s="1">
        <v>20</v>
      </c>
      <c r="D15" s="14">
        <f>C15*14.18</f>
        <v>283.60000000000002</v>
      </c>
      <c r="E15" s="12" t="s">
        <v>21</v>
      </c>
      <c r="F15" s="12"/>
      <c r="G15" s="12"/>
      <c r="H15" s="12"/>
      <c r="I15" s="12"/>
    </row>
    <row r="16" spans="1:9">
      <c r="A16" s="4" t="s">
        <v>22</v>
      </c>
      <c r="B16" s="4"/>
      <c r="C16" s="1">
        <v>1</v>
      </c>
      <c r="D16" s="14">
        <v>327.5</v>
      </c>
      <c r="E16" s="12" t="s">
        <v>23</v>
      </c>
      <c r="F16" s="12"/>
      <c r="G16" s="12"/>
      <c r="H16" s="12"/>
      <c r="I16" s="12"/>
    </row>
    <row r="17" spans="1:9">
      <c r="A17" s="4" t="s">
        <v>24</v>
      </c>
      <c r="B17" s="4"/>
      <c r="C17" s="1">
        <v>2</v>
      </c>
      <c r="D17" s="10">
        <v>1350</v>
      </c>
      <c r="E17" s="12" t="s">
        <v>25</v>
      </c>
      <c r="F17" s="12"/>
      <c r="G17" s="12"/>
      <c r="H17" s="11"/>
      <c r="I17" s="11"/>
    </row>
    <row r="18" spans="1:9">
      <c r="A18" s="7" t="s">
        <v>26</v>
      </c>
      <c r="B18" s="7"/>
      <c r="C18" s="1"/>
      <c r="D18" s="15">
        <f>SUM(D9:D17)</f>
        <v>21592.98</v>
      </c>
    </row>
    <row r="19" spans="1:9">
      <c r="A19" s="7" t="s">
        <v>27</v>
      </c>
      <c r="B19" s="7"/>
      <c r="D19" s="13">
        <f>2*D18</f>
        <v>43185.96</v>
      </c>
    </row>
    <row r="20" spans="1:9">
      <c r="A20" s="19" t="s">
        <v>28</v>
      </c>
      <c r="B20" s="19"/>
      <c r="C20" s="19"/>
      <c r="D20" s="19"/>
      <c r="E20" s="20"/>
      <c r="F20" s="20"/>
      <c r="G20" s="20"/>
    </row>
    <row r="21" spans="1:9">
      <c r="A21" s="21"/>
      <c r="B21" s="21"/>
      <c r="C21" s="21"/>
      <c r="D21" s="21"/>
      <c r="E21" s="21"/>
      <c r="F21" s="21"/>
      <c r="G21" s="20"/>
    </row>
    <row r="22" spans="1:9">
      <c r="A22" s="7" t="s">
        <v>29</v>
      </c>
      <c r="B22" s="7"/>
      <c r="C22" s="7" t="s">
        <v>30</v>
      </c>
      <c r="D22" s="7"/>
      <c r="E22" s="2" t="s">
        <v>31</v>
      </c>
      <c r="F22" s="2"/>
    </row>
    <row r="23" spans="1:9">
      <c r="A23" s="22" t="s">
        <v>32</v>
      </c>
      <c r="B23" s="22"/>
      <c r="C23" s="22" t="s">
        <v>33</v>
      </c>
      <c r="D23" s="22"/>
      <c r="E23" s="23" t="s">
        <v>34</v>
      </c>
    </row>
    <row r="24" spans="1:9">
      <c r="A24" s="22"/>
      <c r="B24" s="22"/>
      <c r="C24" s="22"/>
      <c r="D24" s="22"/>
      <c r="E24" s="23"/>
    </row>
    <row r="25" spans="1:9">
      <c r="A25" s="22"/>
      <c r="B25" s="22"/>
      <c r="C25" s="22"/>
      <c r="D25" s="22"/>
      <c r="E25" s="23"/>
    </row>
    <row r="26" spans="1:9">
      <c r="A26" s="22"/>
      <c r="B26" s="22"/>
      <c r="C26" s="22"/>
      <c r="D26" s="22"/>
      <c r="E26" s="23"/>
    </row>
    <row r="27" spans="1:9">
      <c r="A27" s="22"/>
      <c r="B27" s="22"/>
      <c r="C27" s="22"/>
      <c r="D27" s="22"/>
      <c r="E27" s="23"/>
    </row>
    <row r="28" spans="1:9">
      <c r="A28" s="11" t="s">
        <v>35</v>
      </c>
      <c r="B28" s="11"/>
      <c r="C28" s="24">
        <f>40*50</f>
        <v>2000</v>
      </c>
      <c r="D28" s="24"/>
      <c r="E28" t="s">
        <v>36</v>
      </c>
    </row>
    <row r="29" spans="1:9">
      <c r="A29" s="11"/>
      <c r="B29" s="11"/>
      <c r="C29" s="11"/>
      <c r="D29" s="11"/>
    </row>
  </sheetData>
  <mergeCells count="49">
    <mergeCell ref="A7:G7"/>
    <mergeCell ref="A21:F21"/>
    <mergeCell ref="A23:B27"/>
    <mergeCell ref="C23:D27"/>
    <mergeCell ref="E23:E27"/>
    <mergeCell ref="A19:B19"/>
    <mergeCell ref="A17:B17"/>
    <mergeCell ref="A22:B22"/>
    <mergeCell ref="C22:D22"/>
    <mergeCell ref="A28:B28"/>
    <mergeCell ref="A29:B29"/>
    <mergeCell ref="C28:D28"/>
    <mergeCell ref="C29:D29"/>
    <mergeCell ref="A20:D20"/>
    <mergeCell ref="H13:I13"/>
    <mergeCell ref="H14:I14"/>
    <mergeCell ref="H15:I15"/>
    <mergeCell ref="H16:I16"/>
    <mergeCell ref="H17:I17"/>
    <mergeCell ref="H8:I8"/>
    <mergeCell ref="H9:I9"/>
    <mergeCell ref="H10:I10"/>
    <mergeCell ref="H11:I11"/>
    <mergeCell ref="H12:I12"/>
    <mergeCell ref="E8:G8"/>
    <mergeCell ref="E9:G9"/>
    <mergeCell ref="E10:G10"/>
    <mergeCell ref="E11:G11"/>
    <mergeCell ref="E12:G12"/>
    <mergeCell ref="E13:G13"/>
    <mergeCell ref="E14:G14"/>
    <mergeCell ref="E15:G15"/>
    <mergeCell ref="E16:G16"/>
    <mergeCell ref="E17:G17"/>
    <mergeCell ref="A1:I2"/>
    <mergeCell ref="A3:C3"/>
    <mergeCell ref="A6:D6"/>
    <mergeCell ref="B4:G4"/>
    <mergeCell ref="A18:B18"/>
    <mergeCell ref="G3:H3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2018-10-29T10:42:48Z</dcterms:created>
  <dcterms:modified xsi:type="dcterms:W3CDTF">2018-10-29T11:51:54Z</dcterms:modified>
  <cp:category/>
  <cp:contentStatus/>
</cp:coreProperties>
</file>