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754" documentId="11_7F4755BF84DCCE43E268565A8931F45BFA75341E" xr6:coauthVersionLast="47" xr6:coauthVersionMax="47" xr10:uidLastSave="{1258C752-AF7B-4E37-86C5-21244EA097F2}"/>
  <bookViews>
    <workbookView xWindow="240" yWindow="105" windowWidth="14805" windowHeight="8010" xr2:uid="{00000000-000D-0000-FFFF-FFFF00000000}"/>
  </bookViews>
  <sheets>
    <sheet name="Custo Produtiv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5" i="1" s="1"/>
  <c r="F14" i="1"/>
  <c r="F13" i="1"/>
  <c r="F5" i="1"/>
  <c r="F6" i="1"/>
  <c r="F8" i="1"/>
  <c r="F9" i="1"/>
  <c r="F10" i="1"/>
  <c r="F11" i="1"/>
  <c r="F15" i="1" l="1"/>
  <c r="J13" i="1"/>
  <c r="J9" i="1" l="1"/>
  <c r="J5" i="1"/>
  <c r="J12" i="1" s="1"/>
</calcChain>
</file>

<file path=xl/sharedStrings.xml><?xml version="1.0" encoding="utf-8"?>
<sst xmlns="http://schemas.openxmlformats.org/spreadsheetml/2006/main" count="39" uniqueCount="33">
  <si>
    <t>BOLOs NA CERTA</t>
  </si>
  <si>
    <t>Ingredientes</t>
  </si>
  <si>
    <t>Quantidade</t>
  </si>
  <si>
    <t xml:space="preserve">Unidade </t>
  </si>
  <si>
    <t xml:space="preserve"> Compra </t>
  </si>
  <si>
    <t xml:space="preserve"> Produção </t>
  </si>
  <si>
    <t>RECEITA BRUTA</t>
  </si>
  <si>
    <t>DESPESAS DIARIA</t>
  </si>
  <si>
    <t xml:space="preserve">GABRIEL PEREIRA </t>
  </si>
  <si>
    <t>PREPARO</t>
  </si>
  <si>
    <t>Trigo</t>
  </si>
  <si>
    <t>Kg</t>
  </si>
  <si>
    <t>RAFAEL BARBOSA</t>
  </si>
  <si>
    <t>Leite</t>
  </si>
  <si>
    <t>L</t>
  </si>
  <si>
    <t>Ovos</t>
  </si>
  <si>
    <t>Un</t>
  </si>
  <si>
    <t>Tempo de Produção</t>
  </si>
  <si>
    <t>Açucar</t>
  </si>
  <si>
    <t>Unidades Produzidas</t>
  </si>
  <si>
    <t>Oléo</t>
  </si>
  <si>
    <t>Custo por unidade</t>
  </si>
  <si>
    <t>Fermento</t>
  </si>
  <si>
    <t>Preço Produto</t>
  </si>
  <si>
    <t>Gás de Cozinha</t>
  </si>
  <si>
    <t>Dia</t>
  </si>
  <si>
    <t>Bruto R$</t>
  </si>
  <si>
    <t>Insumos</t>
  </si>
  <si>
    <t>Despesas</t>
  </si>
  <si>
    <t>Chocolate (Pó)</t>
  </si>
  <si>
    <t>Lucro Liquído</t>
  </si>
  <si>
    <t>Mão de Obra</t>
  </si>
  <si>
    <t xml:space="preserve">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</si>
</sst>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"/>
    <numFmt numFmtId="165" formatCode="[$R$-416]\ #,##0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0"/>
      <name val="Arial"/>
    </font>
    <font>
      <b/>
      <sz val="12"/>
      <color theme="0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9" tint="-0.499984740745262"/>
      <name val="Arial"/>
    </font>
    <font>
      <b/>
      <sz val="12"/>
      <color rgb="FFFF0000"/>
      <name val="Arial"/>
    </font>
    <font>
      <sz val="12"/>
      <color theme="0"/>
      <name val="Arial"/>
    </font>
    <font>
      <sz val="11"/>
      <color theme="0"/>
      <name val="Arial"/>
    </font>
    <font>
      <b/>
      <sz val="20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1150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CB6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411502"/>
      </left>
      <right style="thin">
        <color rgb="FF411502"/>
      </right>
      <top style="thin">
        <color rgb="FF411502"/>
      </top>
      <bottom style="thin">
        <color rgb="FF411502"/>
      </bottom>
      <diagonal/>
    </border>
    <border>
      <left style="thin">
        <color rgb="FF411502"/>
      </left>
      <right style="thin">
        <color rgb="FF411502"/>
      </right>
      <top style="thin">
        <color rgb="FF41150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/>
    <xf numFmtId="0" fontId="5" fillId="4" borderId="1" xfId="0" applyFont="1" applyFill="1" applyBorder="1"/>
    <xf numFmtId="0" fontId="5" fillId="3" borderId="2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3" xfId="0" applyFont="1" applyFill="1" applyBorder="1"/>
    <xf numFmtId="0" fontId="6" fillId="4" borderId="3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/>
    </xf>
    <xf numFmtId="165" fontId="10" fillId="6" borderId="8" xfId="0" applyNumberFormat="1" applyFont="1" applyFill="1" applyBorder="1" applyAlignment="1">
      <alignment horizontal="center"/>
    </xf>
    <xf numFmtId="165" fontId="10" fillId="6" borderId="8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B613"/>
      <color rgb="FFFFF2CC"/>
      <color rgb="FFFF9A8C"/>
      <color rgb="FF54372B"/>
      <color rgb="FF411502"/>
      <color rgb="FFD1D1D1"/>
      <color rgb="FFFFD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 x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 Produtivo'!$E$4</c:f>
              <c:strCache>
                <c:ptCount val="1"/>
                <c:pt idx="0">
                  <c:v> Compra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'Custo Produtivo'!$E$5:$E$14</c:f>
              <c:numCache>
                <c:formatCode>[$R$-416]\ #,##0.00</c:formatCode>
                <c:ptCount val="10"/>
                <c:pt idx="0">
                  <c:v>3</c:v>
                </c:pt>
                <c:pt idx="1">
                  <c:v>5</c:v>
                </c:pt>
                <c:pt idx="2" formatCode="[$R$-416]\ #,##0">
                  <c:v>400</c:v>
                </c:pt>
                <c:pt idx="3">
                  <c:v>4.5</c:v>
                </c:pt>
                <c:pt idx="4">
                  <c:v>7.5</c:v>
                </c:pt>
                <c:pt idx="5">
                  <c:v>5.5</c:v>
                </c:pt>
                <c:pt idx="6">
                  <c:v>5.7</c:v>
                </c:pt>
                <c:pt idx="7">
                  <c:v>25</c:v>
                </c:pt>
                <c:pt idx="8">
                  <c:v>2.5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FB-4D89-A574-6CED8D88D819}"/>
            </c:ext>
          </c:extLst>
        </c:ser>
        <c:ser>
          <c:idx val="1"/>
          <c:order val="1"/>
          <c:tx>
            <c:strRef>
              <c:f>'Custo Produtivo'!$F$4</c:f>
              <c:strCache>
                <c:ptCount val="1"/>
                <c:pt idx="0">
                  <c:v> Produção </c:v>
                </c:pt>
              </c:strCache>
            </c:strRef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val>
            <c:numRef>
              <c:f>'Custo Produtivo'!$F$5:$F$14</c:f>
              <c:numCache>
                <c:formatCode>[$R$-416]\ #,##0.00</c:formatCode>
                <c:ptCount val="10"/>
                <c:pt idx="0">
                  <c:v>165</c:v>
                </c:pt>
                <c:pt idx="1">
                  <c:v>175</c:v>
                </c:pt>
                <c:pt idx="2" formatCode="[$R$-416]\ #,##0">
                  <c:v>400</c:v>
                </c:pt>
                <c:pt idx="3">
                  <c:v>112.5</c:v>
                </c:pt>
                <c:pt idx="4">
                  <c:v>15</c:v>
                </c:pt>
                <c:pt idx="5">
                  <c:v>82.5</c:v>
                </c:pt>
                <c:pt idx="6">
                  <c:v>23.94</c:v>
                </c:pt>
                <c:pt idx="7">
                  <c:v>25</c:v>
                </c:pt>
                <c:pt idx="8">
                  <c:v>250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FB-4D89-A574-6CED8D88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1127084551"/>
        <c:axId val="1127086599"/>
      </c:barChart>
      <c:catAx>
        <c:axId val="11270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86599"/>
        <c:crosses val="autoZero"/>
        <c:auto val="1"/>
        <c:lblAlgn val="ctr"/>
        <c:lblOffset val="100"/>
        <c:noMultiLvlLbl val="0"/>
      </c:catAx>
      <c:valAx>
        <c:axId val="112708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olid"/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7531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8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153D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7531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('Custo Produtivo'!$I$5,'Custo Produtivo'!$I$9:$I$13)</c:f>
              <c:strCache>
                <c:ptCount val="6"/>
                <c:pt idx="0">
                  <c:v>R$ 2,200</c:v>
                </c:pt>
                <c:pt idx="1">
                  <c:v>Custo por unidade</c:v>
                </c:pt>
                <c:pt idx="2">
                  <c:v>Preço Produto</c:v>
                </c:pt>
                <c:pt idx="3">
                  <c:v>Bruto R$</c:v>
                </c:pt>
                <c:pt idx="4">
                  <c:v>Despesas</c:v>
                </c:pt>
                <c:pt idx="5">
                  <c:v>Lucro Liquído</c:v>
                </c:pt>
              </c:strCache>
            </c:strRef>
          </c:cat>
          <c:val>
            <c:numRef>
              <c:f>('Custo Produtivo'!$J$5,'Custo Produtivo'!$J$9:$J$13)</c:f>
              <c:numCache>
                <c:formatCode>[$R$-416]\ #,##0</c:formatCode>
                <c:ptCount val="6"/>
                <c:pt idx="0">
                  <c:v>1428.94</c:v>
                </c:pt>
                <c:pt idx="1">
                  <c:v>14.289400000000001</c:v>
                </c:pt>
                <c:pt idx="2">
                  <c:v>22</c:v>
                </c:pt>
                <c:pt idx="3">
                  <c:v>2200</c:v>
                </c:pt>
                <c:pt idx="4">
                  <c:v>1428.94</c:v>
                </c:pt>
                <c:pt idx="5">
                  <c:v>771.06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6-4750-AD12-C0959AD6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31255304"/>
        <c:axId val="1931245064"/>
      </c:barChart>
      <c:catAx>
        <c:axId val="193125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45064"/>
        <c:crosses val="autoZero"/>
        <c:auto val="1"/>
        <c:lblAlgn val="ctr"/>
        <c:lblOffset val="100"/>
        <c:noMultiLvlLbl val="0"/>
      </c:catAx>
      <c:valAx>
        <c:axId val="19312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27531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51803582023508"/>
          <c:y val="0.9051441881661898"/>
          <c:w val="0.1208292923780567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1133475</xdr:colOff>
      <xdr:row>0</xdr:row>
      <xdr:rowOff>66675</xdr:rowOff>
    </xdr:from>
    <xdr:to>
      <xdr:col>9</xdr:col>
      <xdr:colOff>438150</xdr:colOff>
      <xdr:row>2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F303D2-8586-9AA2-9646-47585C4C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66675"/>
          <a:ext cx="866775" cy="55245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15</xdr:row>
      <xdr:rowOff>152400</xdr:rowOff>
    </xdr:from>
    <xdr:to>
      <xdr:col>4</xdr:col>
      <xdr:colOff>1085850</xdr:colOff>
      <xdr:row>30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7D270-D491-8C6A-F555-7F3EE2D1B785}"/>
            </a:ext>
            <a:ext uri="{147F2762-F138-4A5C-976F-8EAC2B608ADB}">
              <a16:predDERef xmlns:a16="http://schemas.microsoft.com/office/drawing/2014/main" pred="{96F303D2-8586-9AA2-9646-47585C4C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1257300</xdr:colOff>
      <xdr:row>15</xdr:row>
      <xdr:rowOff>161925</xdr:rowOff>
    </xdr:from>
    <xdr:to>
      <xdr:col>10</xdr:col>
      <xdr:colOff>781050</xdr:colOff>
      <xdr:row>30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7FB6DB-DDDE-9E57-DC64-E3CB2A291218}"/>
            </a:ext>
            <a:ext uri="{147F2762-F138-4A5C-976F-8EAC2B608ADB}">
              <a16:predDERef xmlns:a16="http://schemas.microsoft.com/office/drawing/2014/main" pred="{8D97D270-D491-8C6A-F555-7F3EE2D1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19</xdr:row>
      <xdr:rowOff>123825</xdr:rowOff>
    </xdr:from>
    <xdr:to>
      <xdr:col>5</xdr:col>
      <xdr:colOff>1095375</xdr:colOff>
      <xdr:row>22</xdr:row>
      <xdr:rowOff>57150</xdr:rowOff>
    </xdr:to>
    <xdr:sp macro="" textlink="">
      <xdr:nvSpPr>
        <xdr:cNvPr id="6" name="Seta para a Direita 5">
          <a:extLst>
            <a:ext uri="{FF2B5EF4-FFF2-40B4-BE49-F238E27FC236}">
              <a16:creationId xmlns:a16="http://schemas.microsoft.com/office/drawing/2014/main" id="{5778C728-B865-4CC9-9E35-5CDEDF77E68F}"/>
            </a:ext>
            <a:ext uri="{147F2762-F138-4A5C-976F-8EAC2B608ADB}">
              <a16:predDERef xmlns:a16="http://schemas.microsoft.com/office/drawing/2014/main" pred="{457FB6DB-DDDE-9E57-DC64-E3CB2A291218}"/>
            </a:ext>
          </a:extLst>
        </xdr:cNvPr>
        <xdr:cNvSpPr/>
      </xdr:nvSpPr>
      <xdr:spPr>
        <a:xfrm>
          <a:off x="5867400" y="4067175"/>
          <a:ext cx="1019175" cy="5048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showGridLines="0" tabSelected="1" topLeftCell="D4" workbookViewId="0">
      <selection activeCell="K4" sqref="K4:K5"/>
    </sheetView>
  </sheetViews>
  <sheetFormatPr defaultRowHeight="15"/>
  <cols>
    <col min="2" max="2" width="17.42578125" bestFit="1" customWidth="1"/>
    <col min="3" max="3" width="14" bestFit="1" customWidth="1"/>
    <col min="4" max="4" width="25.140625" bestFit="1" customWidth="1"/>
    <col min="5" max="5" width="21.140625" bestFit="1" customWidth="1"/>
    <col min="6" max="6" width="23.28515625" bestFit="1" customWidth="1"/>
    <col min="8" max="8" width="21.7109375" hidden="1" customWidth="1"/>
    <col min="9" max="10" width="23.42578125" bestFit="1" customWidth="1"/>
    <col min="11" max="11" width="21.140625" bestFit="1" customWidth="1"/>
    <col min="12" max="12" width="12" bestFit="1" customWidth="1"/>
    <col min="13" max="13" width="14" bestFit="1" customWidth="1"/>
  </cols>
  <sheetData>
    <row r="1" spans="2:13">
      <c r="B1" s="39" t="s">
        <v>0</v>
      </c>
      <c r="C1" s="39"/>
      <c r="D1" s="39"/>
      <c r="E1" s="39"/>
      <c r="F1" s="39"/>
    </row>
    <row r="2" spans="2:13" ht="24" customHeight="1">
      <c r="B2" s="39"/>
      <c r="C2" s="39"/>
      <c r="D2" s="39"/>
      <c r="E2" s="39"/>
      <c r="F2" s="39"/>
      <c r="H2" s="26"/>
    </row>
    <row r="3" spans="2:13" ht="15" customHeight="1">
      <c r="B3" s="9"/>
      <c r="C3" s="9"/>
      <c r="D3" s="9"/>
      <c r="E3" s="9"/>
      <c r="F3" s="9"/>
    </row>
    <row r="4" spans="2:13" ht="23.25" customHeight="1"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1"/>
      <c r="H4" s="23"/>
      <c r="I4" s="27" t="s">
        <v>6</v>
      </c>
      <c r="J4" s="27" t="s">
        <v>7</v>
      </c>
      <c r="K4" s="36" t="s">
        <v>8</v>
      </c>
      <c r="L4" s="20" t="s">
        <v>9</v>
      </c>
      <c r="M4" s="20"/>
    </row>
    <row r="5" spans="2:13" ht="15.75">
      <c r="B5" s="3" t="s">
        <v>10</v>
      </c>
      <c r="C5" s="6">
        <v>55</v>
      </c>
      <c r="D5" s="6" t="s">
        <v>11</v>
      </c>
      <c r="E5" s="10">
        <v>3</v>
      </c>
      <c r="F5" s="10">
        <f>E5*C5</f>
        <v>165</v>
      </c>
      <c r="I5" s="28">
        <f>J11</f>
        <v>2200</v>
      </c>
      <c r="J5" s="29">
        <f>F15</f>
        <v>1428.94</v>
      </c>
      <c r="K5" s="36" t="s">
        <v>12</v>
      </c>
      <c r="L5" s="20"/>
      <c r="M5" s="20"/>
    </row>
    <row r="6" spans="2:13" ht="15.75">
      <c r="B6" s="4" t="s">
        <v>13</v>
      </c>
      <c r="C6" s="7">
        <v>35</v>
      </c>
      <c r="D6" s="7" t="s">
        <v>14</v>
      </c>
      <c r="E6" s="11">
        <v>5</v>
      </c>
      <c r="F6" s="11">
        <f t="shared" ref="F6:F11" si="0">E6*C6</f>
        <v>175</v>
      </c>
    </row>
    <row r="7" spans="2:13" ht="15.75">
      <c r="B7" s="3" t="s">
        <v>15</v>
      </c>
      <c r="C7" s="6">
        <v>400</v>
      </c>
      <c r="D7" s="6" t="s">
        <v>16</v>
      </c>
      <c r="E7" s="13">
        <v>400</v>
      </c>
      <c r="F7" s="13">
        <v>400</v>
      </c>
      <c r="I7" s="24" t="s">
        <v>17</v>
      </c>
      <c r="J7" s="32">
        <v>420</v>
      </c>
    </row>
    <row r="8" spans="2:13" ht="15.75">
      <c r="B8" s="4" t="s">
        <v>18</v>
      </c>
      <c r="C8" s="7">
        <v>25</v>
      </c>
      <c r="D8" s="7" t="s">
        <v>11</v>
      </c>
      <c r="E8" s="11">
        <v>4.5</v>
      </c>
      <c r="F8" s="11">
        <f t="shared" si="0"/>
        <v>112.5</v>
      </c>
      <c r="I8" s="24" t="s">
        <v>19</v>
      </c>
      <c r="J8" s="34">
        <v>100</v>
      </c>
    </row>
    <row r="9" spans="2:13" ht="15.75">
      <c r="B9" s="3" t="s">
        <v>20</v>
      </c>
      <c r="C9" s="6">
        <v>2</v>
      </c>
      <c r="D9" s="6" t="s">
        <v>14</v>
      </c>
      <c r="E9" s="10">
        <v>7.5</v>
      </c>
      <c r="F9" s="10">
        <f t="shared" si="0"/>
        <v>15</v>
      </c>
      <c r="H9" s="14"/>
      <c r="I9" s="24" t="s">
        <v>21</v>
      </c>
      <c r="J9" s="33">
        <f>F15/J8</f>
        <v>14.289400000000001</v>
      </c>
    </row>
    <row r="10" spans="2:13" ht="15.75">
      <c r="B10" s="4" t="s">
        <v>22</v>
      </c>
      <c r="C10" s="7">
        <v>15</v>
      </c>
      <c r="D10" s="7" t="s">
        <v>11</v>
      </c>
      <c r="E10" s="11">
        <v>5.5</v>
      </c>
      <c r="F10" s="11">
        <f t="shared" si="0"/>
        <v>82.5</v>
      </c>
      <c r="H10" s="15"/>
      <c r="I10" s="24" t="s">
        <v>23</v>
      </c>
      <c r="J10" s="35">
        <v>22</v>
      </c>
    </row>
    <row r="11" spans="2:13" ht="15.75">
      <c r="B11" s="3" t="s">
        <v>24</v>
      </c>
      <c r="C11" s="6">
        <v>4.2</v>
      </c>
      <c r="D11" s="6" t="s">
        <v>25</v>
      </c>
      <c r="E11" s="10">
        <v>5.7</v>
      </c>
      <c r="F11" s="10">
        <f t="shared" si="0"/>
        <v>23.94</v>
      </c>
      <c r="H11" s="15"/>
      <c r="I11" s="24" t="s">
        <v>26</v>
      </c>
      <c r="J11" s="33">
        <f>J10*J8</f>
        <v>2200</v>
      </c>
    </row>
    <row r="12" spans="2:13" ht="15.75">
      <c r="B12" s="4" t="s">
        <v>27</v>
      </c>
      <c r="C12" s="7">
        <v>100</v>
      </c>
      <c r="D12" s="7" t="s">
        <v>25</v>
      </c>
      <c r="E12" s="11">
        <v>25</v>
      </c>
      <c r="F12" s="11">
        <v>25</v>
      </c>
      <c r="I12" s="24" t="s">
        <v>28</v>
      </c>
      <c r="J12" s="30">
        <f>J5</f>
        <v>1428.94</v>
      </c>
    </row>
    <row r="13" spans="2:13" ht="15.75">
      <c r="B13" s="5" t="s">
        <v>29</v>
      </c>
      <c r="C13" s="8">
        <v>100</v>
      </c>
      <c r="D13" s="8" t="s">
        <v>25</v>
      </c>
      <c r="E13" s="12">
        <v>2.5</v>
      </c>
      <c r="F13" s="12">
        <f>E13*C13</f>
        <v>250</v>
      </c>
      <c r="I13" s="24" t="s">
        <v>30</v>
      </c>
      <c r="J13" s="25">
        <f>J11-F15</f>
        <v>771.06</v>
      </c>
    </row>
    <row r="14" spans="2:13" ht="15.75">
      <c r="B14" s="16" t="s">
        <v>31</v>
      </c>
      <c r="C14" s="17">
        <v>2</v>
      </c>
      <c r="D14" s="17" t="s">
        <v>25</v>
      </c>
      <c r="E14" s="18">
        <v>90</v>
      </c>
      <c r="F14" s="18">
        <f>E14*C14</f>
        <v>180</v>
      </c>
    </row>
    <row r="15" spans="2:13" ht="15.75">
      <c r="B15" s="37"/>
      <c r="C15" s="38"/>
      <c r="D15" s="38"/>
      <c r="E15" s="22" t="s">
        <v>32</v>
      </c>
      <c r="F15" s="31">
        <f>SUM(F5:F14)</f>
        <v>1428.94</v>
      </c>
    </row>
    <row r="17" spans="5:6">
      <c r="E17" s="19"/>
    </row>
    <row r="18" spans="5:6">
      <c r="F18" s="2"/>
    </row>
  </sheetData>
  <mergeCells count="2">
    <mergeCell ref="B15:D15"/>
    <mergeCell ref="B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PEREIRA DA SILVA</cp:lastModifiedBy>
  <cp:revision/>
  <dcterms:created xsi:type="dcterms:W3CDTF">2024-03-04T22:53:53Z</dcterms:created>
  <dcterms:modified xsi:type="dcterms:W3CDTF">2024-03-09T17:02:23Z</dcterms:modified>
  <cp:category/>
  <cp:contentStatus/>
</cp:coreProperties>
</file>