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57111842-E7D0-47D4-B6A5-4965126E25C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  <sheet name="Planilha3" sheetId="3" r:id="rId2"/>
    <sheet name="Planilha2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C65" i="1"/>
  <c r="D65" i="1"/>
  <c r="E65" i="1"/>
  <c r="F65" i="1"/>
  <c r="G65" i="1"/>
  <c r="H65" i="1"/>
  <c r="I65" i="1"/>
  <c r="J65" i="1"/>
  <c r="K65" i="1"/>
  <c r="L65" i="1"/>
  <c r="M65" i="1"/>
  <c r="N65" i="1"/>
  <c r="AZ5" i="1"/>
  <c r="AZ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W37" i="1"/>
  <c r="W36" i="1"/>
  <c r="W38" i="1"/>
  <c r="T39" i="1"/>
  <c r="T38" i="1"/>
  <c r="T37" i="1"/>
  <c r="T36" i="1"/>
  <c r="Q40" i="1"/>
  <c r="Q39" i="1"/>
  <c r="Q38" i="1"/>
  <c r="Q37" i="1"/>
  <c r="Q36" i="1"/>
  <c r="E4" i="1"/>
  <c r="I4" i="1"/>
  <c r="D4" i="1"/>
  <c r="K4" i="1"/>
  <c r="G4" i="1"/>
  <c r="L4" i="1"/>
  <c r="J4" i="1"/>
  <c r="Y36" i="1"/>
  <c r="F4" i="1"/>
  <c r="C4" i="1"/>
  <c r="M4" i="1"/>
  <c r="B4" i="1"/>
  <c r="H4" i="1"/>
  <c r="D29" i="1"/>
  <c r="J29" i="1"/>
  <c r="I29" i="1"/>
  <c r="K29" i="1"/>
  <c r="F29" i="1"/>
  <c r="C29" i="1"/>
  <c r="L29" i="1"/>
  <c r="G29" i="1"/>
  <c r="E29" i="1"/>
  <c r="M29" i="1"/>
  <c r="B29" i="1"/>
  <c r="H29" i="1"/>
  <c r="G7" i="1"/>
  <c r="D7" i="1"/>
  <c r="E7" i="1"/>
  <c r="L7" i="1"/>
  <c r="H7" i="1"/>
  <c r="I7" i="1"/>
  <c r="C7" i="1"/>
  <c r="F7" i="1"/>
  <c r="J7" i="1"/>
  <c r="M7" i="1"/>
  <c r="B7" i="1"/>
  <c r="K7" i="1"/>
  <c r="G16" i="1"/>
  <c r="J16" i="1"/>
  <c r="M16" i="1"/>
  <c r="D16" i="1"/>
  <c r="F16" i="1"/>
  <c r="E16" i="1"/>
  <c r="K16" i="1"/>
  <c r="C16" i="1"/>
  <c r="I16" i="1"/>
  <c r="H16" i="1"/>
  <c r="B16" i="1"/>
  <c r="L16" i="1"/>
  <c r="F13" i="1"/>
  <c r="G13" i="1"/>
  <c r="C13" i="1"/>
  <c r="L13" i="1"/>
  <c r="I13" i="1"/>
  <c r="E13" i="1"/>
  <c r="M13" i="1"/>
  <c r="D13" i="1"/>
  <c r="K13" i="1"/>
  <c r="H13" i="1"/>
  <c r="B13" i="1"/>
  <c r="J13" i="1"/>
  <c r="M11" i="1"/>
  <c r="C11" i="1"/>
  <c r="J11" i="1"/>
  <c r="D11" i="1"/>
  <c r="L11" i="1"/>
  <c r="I11" i="1"/>
  <c r="H11" i="1"/>
  <c r="F11" i="1"/>
  <c r="K11" i="1"/>
  <c r="E11" i="1"/>
  <c r="B11" i="1"/>
  <c r="G11" i="1"/>
  <c r="L25" i="1"/>
  <c r="H25" i="1"/>
  <c r="I25" i="1"/>
  <c r="D25" i="1"/>
  <c r="J25" i="1"/>
  <c r="C25" i="1"/>
  <c r="E25" i="1"/>
  <c r="G25" i="1"/>
  <c r="F25" i="1"/>
  <c r="M25" i="1"/>
  <c r="B25" i="1"/>
  <c r="K25" i="1"/>
  <c r="K23" i="1"/>
  <c r="C23" i="1"/>
  <c r="E23" i="1"/>
  <c r="J23" i="1"/>
  <c r="G23" i="1"/>
  <c r="L23" i="1"/>
  <c r="I23" i="1"/>
  <c r="H23" i="1"/>
  <c r="M23" i="1"/>
  <c r="D23" i="1"/>
  <c r="B23" i="1"/>
  <c r="F23" i="1"/>
  <c r="H21" i="1"/>
  <c r="K21" i="1"/>
  <c r="J21" i="1"/>
  <c r="F21" i="1"/>
  <c r="G21" i="1"/>
  <c r="C21" i="1"/>
  <c r="E21" i="1"/>
  <c r="L21" i="1"/>
  <c r="D21" i="1"/>
  <c r="I21" i="1"/>
  <c r="B21" i="1"/>
  <c r="M21" i="1"/>
  <c r="F19" i="1"/>
  <c r="H19" i="1"/>
  <c r="J19" i="1"/>
  <c r="D19" i="1"/>
  <c r="M19" i="1"/>
  <c r="I19" i="1"/>
  <c r="L19" i="1"/>
  <c r="C19" i="1"/>
  <c r="G19" i="1"/>
  <c r="K19" i="1"/>
  <c r="B19" i="1"/>
  <c r="E19" i="1"/>
  <c r="D28" i="1"/>
  <c r="J28" i="1"/>
  <c r="L28" i="1"/>
  <c r="H28" i="1"/>
  <c r="G28" i="1"/>
  <c r="E28" i="1"/>
  <c r="C28" i="1"/>
  <c r="F28" i="1"/>
  <c r="K28" i="1"/>
  <c r="M28" i="1"/>
  <c r="B28" i="1"/>
  <c r="I28" i="1"/>
  <c r="E32" i="1"/>
  <c r="M32" i="1"/>
  <c r="G32" i="1"/>
  <c r="J32" i="1"/>
  <c r="L32" i="1"/>
  <c r="H32" i="1"/>
  <c r="K32" i="1"/>
  <c r="C32" i="1"/>
  <c r="F32" i="1"/>
  <c r="D32" i="1"/>
  <c r="B32" i="1"/>
  <c r="I32" i="1"/>
  <c r="F9" i="1"/>
  <c r="I9" i="1"/>
  <c r="M9" i="1"/>
  <c r="E9" i="1"/>
  <c r="C9" i="1"/>
  <c r="H9" i="1"/>
  <c r="L9" i="1"/>
  <c r="K9" i="1"/>
  <c r="J9" i="1"/>
  <c r="G9" i="1"/>
  <c r="B9" i="1"/>
  <c r="D9" i="1"/>
  <c r="E27" i="1"/>
  <c r="D27" i="1"/>
  <c r="F27" i="1"/>
  <c r="I27" i="1"/>
  <c r="M27" i="1"/>
  <c r="C27" i="1"/>
  <c r="K27" i="1"/>
  <c r="J27" i="1"/>
  <c r="L27" i="1"/>
  <c r="H27" i="1"/>
  <c r="B27" i="1"/>
  <c r="G27" i="1"/>
  <c r="L17" i="1"/>
  <c r="M17" i="1"/>
  <c r="F17" i="1"/>
  <c r="J17" i="1"/>
  <c r="D17" i="1"/>
  <c r="C17" i="1"/>
  <c r="K17" i="1"/>
  <c r="E17" i="1"/>
  <c r="G17" i="1"/>
  <c r="H17" i="1"/>
  <c r="B17" i="1"/>
  <c r="I17" i="1"/>
  <c r="E18" i="1"/>
  <c r="M18" i="1"/>
  <c r="G18" i="1"/>
  <c r="C18" i="1"/>
  <c r="I18" i="1"/>
  <c r="H18" i="1"/>
  <c r="K18" i="1"/>
  <c r="F18" i="1"/>
  <c r="D18" i="1"/>
  <c r="J18" i="1"/>
  <c r="B18" i="1"/>
  <c r="L18" i="1"/>
  <c r="M22" i="1"/>
  <c r="I22" i="1"/>
  <c r="G22" i="1"/>
  <c r="F22" i="1"/>
  <c r="L22" i="1"/>
  <c r="J22" i="1"/>
  <c r="D22" i="1"/>
  <c r="H22" i="1"/>
  <c r="C22" i="1"/>
  <c r="K22" i="1"/>
  <c r="B22" i="1"/>
  <c r="E22" i="1"/>
  <c r="M33" i="1"/>
  <c r="J33" i="1"/>
  <c r="L33" i="1"/>
  <c r="I33" i="1"/>
  <c r="G33" i="1"/>
  <c r="E33" i="1"/>
  <c r="C33" i="1"/>
  <c r="K33" i="1"/>
  <c r="D33" i="1"/>
  <c r="F33" i="1"/>
  <c r="B33" i="1"/>
  <c r="H33" i="1"/>
  <c r="I10" i="1"/>
  <c r="H10" i="1"/>
  <c r="J10" i="1"/>
  <c r="L10" i="1"/>
  <c r="M10" i="1"/>
  <c r="D10" i="1"/>
  <c r="G10" i="1"/>
  <c r="K10" i="1"/>
  <c r="E10" i="1"/>
  <c r="F10" i="1"/>
  <c r="B10" i="1"/>
  <c r="C10" i="1"/>
  <c r="J6" i="1"/>
  <c r="K6" i="1"/>
  <c r="G6" i="1"/>
  <c r="I6" i="1"/>
  <c r="H6" i="1"/>
  <c r="D6" i="1"/>
  <c r="C6" i="1"/>
  <c r="M6" i="1"/>
  <c r="E6" i="1"/>
  <c r="F6" i="1"/>
  <c r="B6" i="1"/>
  <c r="L6" i="1"/>
  <c r="D15" i="1"/>
  <c r="F15" i="1"/>
  <c r="C15" i="1"/>
  <c r="H15" i="1"/>
  <c r="G15" i="1"/>
  <c r="L15" i="1"/>
  <c r="I15" i="1"/>
  <c r="K15" i="1"/>
  <c r="E15" i="1"/>
  <c r="J15" i="1"/>
  <c r="B15" i="1"/>
  <c r="M15" i="1"/>
  <c r="L20" i="1"/>
  <c r="E20" i="1"/>
  <c r="K20" i="1"/>
  <c r="F20" i="1"/>
  <c r="J20" i="1"/>
  <c r="M20" i="1"/>
  <c r="G20" i="1"/>
  <c r="H20" i="1"/>
  <c r="D20" i="1"/>
  <c r="C20" i="1"/>
  <c r="B20" i="1"/>
  <c r="I20" i="1"/>
  <c r="L30" i="1"/>
  <c r="F30" i="1"/>
  <c r="G30" i="1"/>
  <c r="H30" i="1"/>
  <c r="M30" i="1"/>
  <c r="I30" i="1"/>
  <c r="D30" i="1"/>
  <c r="E30" i="1"/>
  <c r="J30" i="1"/>
  <c r="K30" i="1"/>
  <c r="B30" i="1"/>
  <c r="C30" i="1"/>
  <c r="G14" i="1"/>
  <c r="J14" i="1"/>
  <c r="H14" i="1"/>
  <c r="E14" i="1"/>
  <c r="C14" i="1"/>
  <c r="F14" i="1"/>
  <c r="M14" i="1"/>
  <c r="K14" i="1"/>
  <c r="D14" i="1"/>
  <c r="L14" i="1"/>
  <c r="B14" i="1"/>
  <c r="I14" i="1"/>
  <c r="E12" i="1"/>
  <c r="H12" i="1"/>
  <c r="C12" i="1"/>
  <c r="D12" i="1"/>
  <c r="J12" i="1"/>
  <c r="M12" i="1"/>
  <c r="F12" i="1"/>
  <c r="K12" i="1"/>
  <c r="G12" i="1"/>
  <c r="I12" i="1"/>
  <c r="B12" i="1"/>
  <c r="L12" i="1"/>
  <c r="H8" i="1"/>
  <c r="L8" i="1"/>
  <c r="M8" i="1"/>
  <c r="K8" i="1"/>
  <c r="C8" i="1"/>
  <c r="I8" i="1"/>
  <c r="D8" i="1"/>
  <c r="E8" i="1"/>
  <c r="F8" i="1"/>
  <c r="G8" i="1"/>
  <c r="B8" i="1"/>
  <c r="J8" i="1"/>
  <c r="K26" i="1"/>
  <c r="I26" i="1"/>
  <c r="L26" i="1"/>
  <c r="G26" i="1"/>
  <c r="D26" i="1"/>
  <c r="M26" i="1"/>
  <c r="H26" i="1"/>
  <c r="C26" i="1"/>
  <c r="E26" i="1"/>
  <c r="J26" i="1"/>
  <c r="B26" i="1"/>
  <c r="F26" i="1"/>
  <c r="H24" i="1"/>
  <c r="K24" i="1"/>
  <c r="J24" i="1"/>
  <c r="L24" i="1"/>
  <c r="C24" i="1"/>
  <c r="G24" i="1"/>
  <c r="M24" i="1"/>
  <c r="D24" i="1"/>
  <c r="I24" i="1"/>
  <c r="E24" i="1"/>
  <c r="B24" i="1"/>
  <c r="F24" i="1"/>
  <c r="J5" i="1"/>
  <c r="C5" i="1"/>
  <c r="L5" i="1"/>
  <c r="I5" i="1"/>
  <c r="M5" i="1"/>
  <c r="G5" i="1"/>
  <c r="H5" i="1"/>
  <c r="D5" i="1"/>
  <c r="F5" i="1"/>
  <c r="E5" i="1"/>
  <c r="B5" i="1"/>
  <c r="K5" i="1"/>
  <c r="J31" i="1"/>
  <c r="C31" i="1"/>
  <c r="M31" i="1"/>
  <c r="H31" i="1"/>
  <c r="D31" i="1"/>
  <c r="K31" i="1"/>
  <c r="G31" i="1"/>
  <c r="I31" i="1"/>
  <c r="L31" i="1"/>
  <c r="E31" i="1"/>
  <c r="B31" i="1"/>
  <c r="F31" i="1"/>
</calcChain>
</file>

<file path=xl/sharedStrings.xml><?xml version="1.0" encoding="utf-8"?>
<sst xmlns="http://schemas.openxmlformats.org/spreadsheetml/2006/main" count="2496" uniqueCount="127">
  <si>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</si>
  <si>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</si>
  <si>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</si>
  <si>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</si>
  <si>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</si>
  <si>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</si>
  <si>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</si>
  <si>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</si>
  <si>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</si>
  <si>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</si>
  <si>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</si>
  <si>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</si>
  <si>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segunda</t>
  </si>
  <si>
    <t>terça</t>
  </si>
  <si>
    <t>quarta</t>
  </si>
  <si>
    <t>quinta</t>
  </si>
  <si>
    <t>sexta</t>
  </si>
  <si>
    <t>PROF.</t>
  </si>
  <si>
    <t>Prof 1</t>
  </si>
  <si>
    <t>2a</t>
  </si>
  <si>
    <t>2b</t>
  </si>
  <si>
    <t>2c</t>
  </si>
  <si>
    <t>2ti</t>
  </si>
  <si>
    <t>3b</t>
  </si>
  <si>
    <t>3a</t>
  </si>
  <si>
    <t>1e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</si>
  <si>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</si>
  <si>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</si>
  <si>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</si>
  <si>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</si>
  <si>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</si>
  <si>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</si>
  <si>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</si>
  <si>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</si>
  <si>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</si>
  <si>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</si>
  <si>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</si>
  <si>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</si>
  <si>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</si>
  <si>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</si>
  <si>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</si>
  <si>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</si>
  <si>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</si>
  <si>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</si>
  <si>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</si>
  <si>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</si>
  <si>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</si>
  <si>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</si>
  <si>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</si>
  <si>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</si>
  <si>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</si>
  <si>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</si>
  <si>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</si>
  <si>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</si>
  <si>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</si>
  <si>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</si>
  <si>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</si>
  <si>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</si>
  <si>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</si>
  <si>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3Adm</t>
  </si>
  <si>
    <t>2Inf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</si>
  <si>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</si>
  <si>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</si>
  <si>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</si>
  <si>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</si>
  <si>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</si>
  <si>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</si>
  <si>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</si>
  <si>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</si>
  <si>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</si>
  <si>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</si>
  <si>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</si>
  <si>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</si>
  <si>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</si>
  <si>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</si>
  <si>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</si>
  <si>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</si>
  <si>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</si>
  <si>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</si>
  <si>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</si>
  <si>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</si>
  <si>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</si>
  <si>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</si>
  <si>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</si>
  <si>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</si>
  <si>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</si>
  <si>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</si>
  <si>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</si>
  <si>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</si>
  <si>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</si>
  <si>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</si>
  <si>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</si>
  <si>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</si>
  <si>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</si>
  <si>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</si>
  <si>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</si>
  <si>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</si>
  <si>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</si>
  <si>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</si>
  <si>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</si>
  <si>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</si>
  <si>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</si>
  <si>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</si>
  <si>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</si>
  <si>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</si>
  <si>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</si>
  <si>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</si>
  <si>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</si>
  <si>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</si>
  <si>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</si>
  <si>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</si>
  <si>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</si>
  <si>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</si>
  <si>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</si>
  <si>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</si>
  <si>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</si>
  <si>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</si>
  <si>
    <t>SEGUNDA</t>
  </si>
  <si>
    <t>TERÇA</t>
  </si>
  <si>
    <t>QUARTO</t>
  </si>
  <si>
    <t>QUINTA</t>
  </si>
  <si>
    <t>SEXTA</t>
  </si>
  <si>
    <t>2TI</t>
  </si>
  <si>
    <t/>
  </si>
  <si>
    <t>3ADM</t>
  </si>
  <si>
    <t>PORF 7</t>
  </si>
  <si>
    <t>PROF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</si>
</sst>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CCCCFF"/>
        <bgColor rgb="FFCCCC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5" fillId="20" borderId="0" xfId="0" applyFont="1" applyFill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23" borderId="6" xfId="0" applyFont="1" applyFill="1" applyBorder="1" applyAlignment="1">
      <alignment vertical="center"/>
    </xf>
    <xf numFmtId="0" fontId="12" fillId="24" borderId="6" xfId="0" applyFont="1" applyFill="1" applyBorder="1" applyAlignment="1">
      <alignment vertical="center"/>
    </xf>
    <xf numFmtId="0" fontId="12" fillId="25" borderId="6" xfId="0" applyFont="1" applyFill="1" applyBorder="1" applyAlignment="1">
      <alignment vertical="center"/>
    </xf>
    <xf numFmtId="0" fontId="12" fillId="25" borderId="23" xfId="0" applyFont="1" applyFill="1" applyBorder="1" applyAlignment="1">
      <alignment vertical="center"/>
    </xf>
    <xf numFmtId="0" fontId="13" fillId="0" borderId="26" xfId="0" applyFont="1" applyBorder="1" applyAlignment="1">
      <alignment horizontal="center" vertical="center" wrapText="1"/>
    </xf>
    <xf numFmtId="0" fontId="14" fillId="26" borderId="6" xfId="0" applyFont="1" applyFill="1" applyBorder="1"/>
    <xf numFmtId="0" fontId="14" fillId="7" borderId="6" xfId="0" applyFont="1" applyFill="1" applyBorder="1"/>
    <xf numFmtId="0" fontId="14" fillId="10" borderId="6" xfId="0" applyFont="1" applyFill="1" applyBorder="1"/>
    <xf numFmtId="0" fontId="14" fillId="10" borderId="23" xfId="0" applyFont="1" applyFill="1" applyBorder="1"/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/>
    <xf numFmtId="0" fontId="0" fillId="27" borderId="0" xfId="0" applyFill="1"/>
    <xf numFmtId="0" fontId="0" fillId="5" borderId="0" xfId="0" applyFill="1"/>
    <xf numFmtId="0" fontId="0" fillId="0" borderId="27" xfId="0" applyBorder="1"/>
    <xf numFmtId="0" fontId="11" fillId="0" borderId="5" xfId="0" applyFont="1" applyBorder="1" applyAlignment="1">
      <alignment horizontal="center" vertical="center"/>
    </xf>
    <xf numFmtId="0" fontId="12" fillId="23" borderId="16" xfId="0" applyFont="1" applyFill="1" applyBorder="1" applyAlignment="1">
      <alignment vertical="center"/>
    </xf>
    <xf numFmtId="0" fontId="12" fillId="24" borderId="16" xfId="0" applyFont="1" applyFill="1" applyBorder="1" applyAlignment="1">
      <alignment vertical="center"/>
    </xf>
    <xf numFmtId="0" fontId="12" fillId="25" borderId="16" xfId="0" applyFont="1" applyFill="1" applyBorder="1" applyAlignment="1">
      <alignment vertical="center"/>
    </xf>
    <xf numFmtId="0" fontId="12" fillId="25" borderId="28" xfId="0" applyFont="1" applyFill="1" applyBorder="1" applyAlignment="1">
      <alignment vertical="center"/>
    </xf>
    <xf numFmtId="0" fontId="0" fillId="0" borderId="29" xfId="0" applyBorder="1"/>
    <xf numFmtId="0" fontId="12" fillId="23" borderId="30" xfId="0" applyFont="1" applyFill="1" applyBorder="1" applyAlignment="1">
      <alignment vertical="center"/>
    </xf>
    <xf numFmtId="0" fontId="12" fillId="24" borderId="30" xfId="0" applyFont="1" applyFill="1" applyBorder="1" applyAlignment="1">
      <alignment vertical="center"/>
    </xf>
    <xf numFmtId="0" fontId="12" fillId="25" borderId="30" xfId="0" applyFont="1" applyFill="1" applyBorder="1" applyAlignment="1">
      <alignment vertical="center"/>
    </xf>
    <xf numFmtId="0" fontId="12" fillId="25" borderId="31" xfId="0" applyFont="1" applyFill="1" applyBorder="1" applyAlignment="1">
      <alignment vertical="center"/>
    </xf>
    <xf numFmtId="0" fontId="12" fillId="25" borderId="32" xfId="0" applyFont="1" applyFill="1" applyBorder="1" applyAlignment="1">
      <alignment vertical="center"/>
    </xf>
    <xf numFmtId="0" fontId="4" fillId="0" borderId="33" xfId="0" applyFont="1" applyBorder="1"/>
    <xf numFmtId="0" fontId="0" fillId="0" borderId="34" xfId="0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79"/>
  <sheetViews>
    <sheetView tabSelected="1" zoomScale="40" zoomScaleNormal="40" workbookViewId="0">
      <pane xSplit="14" ySplit="2" topLeftCell="P7" activePane="bottomRight" state="frozen"/>
      <selection pane="bottomRight" activeCell="O1" sqref="O1"/>
      <selection pane="bottomLeft" activeCell="A3" sqref="A3"/>
      <selection pane="topRight" activeCell="O1" sqref="O1"/>
    </sheetView>
  </sheetViews>
  <sheetFormatPr defaultRowHeight="15"/>
  <cols>
    <col min="15" max="15" width="10.5703125" customWidth="1"/>
    <col min="16" max="16" width="9.85546875" customWidth="1"/>
    <col min="17" max="17" width="10.28515625" customWidth="1"/>
    <col min="18" max="18" width="10.140625" customWidth="1"/>
    <col min="23" max="23" width="9.5703125" customWidth="1"/>
    <col min="24" max="25" width="10.85546875" customWidth="1"/>
    <col min="26" max="26" width="13.140625" customWidth="1"/>
    <col min="31" max="31" width="10.7109375" customWidth="1"/>
    <col min="32" max="32" width="11.28515625" customWidth="1"/>
    <col min="33" max="33" width="11" customWidth="1"/>
    <col min="34" max="34" width="12.5703125" customWidth="1"/>
    <col min="38" max="38" width="11.28515625" customWidth="1"/>
    <col min="39" max="39" width="10.85546875" customWidth="1"/>
    <col min="40" max="40" width="10.5703125" customWidth="1"/>
    <col min="43" max="43" width="8" customWidth="1"/>
    <col min="45" max="46" width="10.85546875" customWidth="1"/>
  </cols>
  <sheetData>
    <row r="2" spans="1:64" ht="15.75" thickBot="1"/>
    <row r="3" spans="1:64" ht="25.5" thickBot="1">
      <c r="A3" s="153"/>
      <c r="B3" s="154" t="s">
        <v>0</v>
      </c>
      <c r="C3" s="154" t="s">
        <v>1</v>
      </c>
      <c r="D3" s="154" t="s">
        <v>2</v>
      </c>
      <c r="E3" s="154" t="s">
        <v>3</v>
      </c>
      <c r="F3" s="155" t="s">
        <v>4</v>
      </c>
      <c r="G3" s="155" t="s">
        <v>5</v>
      </c>
      <c r="H3" s="155" t="s">
        <v>6</v>
      </c>
      <c r="I3" s="155" t="s">
        <v>7</v>
      </c>
      <c r="J3" s="156" t="s">
        <v>8</v>
      </c>
      <c r="K3" s="156" t="s">
        <v>9</v>
      </c>
      <c r="L3" s="157" t="s">
        <v>10</v>
      </c>
      <c r="M3" s="158" t="s">
        <v>11</v>
      </c>
      <c r="O3" s="1"/>
      <c r="P3" s="174" t="s">
        <v>12</v>
      </c>
      <c r="Q3" s="172"/>
      <c r="R3" s="172"/>
      <c r="S3" s="172"/>
      <c r="T3" s="172"/>
      <c r="U3" s="172"/>
      <c r="V3" s="173"/>
      <c r="W3" s="174" t="s">
        <v>13</v>
      </c>
      <c r="X3" s="172"/>
      <c r="Y3" s="172"/>
      <c r="Z3" s="172"/>
      <c r="AA3" s="172"/>
      <c r="AB3" s="172"/>
      <c r="AC3" s="173"/>
      <c r="AD3" s="174" t="s">
        <v>14</v>
      </c>
      <c r="AE3" s="172"/>
      <c r="AF3" s="172"/>
      <c r="AG3" s="172"/>
      <c r="AH3" s="172"/>
      <c r="AI3" s="172"/>
      <c r="AJ3" s="173"/>
      <c r="AK3" s="174" t="s">
        <v>15</v>
      </c>
      <c r="AL3" s="172"/>
      <c r="AM3" s="172"/>
      <c r="AN3" s="172"/>
      <c r="AO3" s="172"/>
      <c r="AP3" s="172"/>
      <c r="AQ3" s="173"/>
      <c r="AR3" s="171" t="s">
        <v>16</v>
      </c>
      <c r="AS3" s="172"/>
      <c r="AT3" s="172"/>
      <c r="AU3" s="172"/>
      <c r="AV3" s="172"/>
      <c r="AW3" s="172"/>
      <c r="AX3" s="173"/>
      <c r="AY3" s="102"/>
      <c r="AZ3" s="131" t="s">
        <v>17</v>
      </c>
      <c r="BA3" s="132" t="s">
        <v>0</v>
      </c>
      <c r="BB3" s="132" t="s">
        <v>1</v>
      </c>
      <c r="BC3" s="132" t="s">
        <v>2</v>
      </c>
      <c r="BD3" s="132" t="s">
        <v>3</v>
      </c>
      <c r="BE3" s="133" t="s">
        <v>4</v>
      </c>
      <c r="BF3" s="133" t="s">
        <v>5</v>
      </c>
      <c r="BG3" s="133" t="s">
        <v>6</v>
      </c>
      <c r="BH3" s="133" t="s">
        <v>7</v>
      </c>
      <c r="BI3" s="134" t="s">
        <v>8</v>
      </c>
      <c r="BJ3" s="134" t="s">
        <v>9</v>
      </c>
      <c r="BK3" s="135" t="s">
        <v>10</v>
      </c>
      <c r="BL3" s="134" t="s">
        <v>11</v>
      </c>
    </row>
    <row r="4" spans="1:64" ht="18.75">
      <c r="A4" s="159" t="s">
        <v>18</v>
      </c>
      <c r="B4">
        <f ca="1">COUNTIF(4:4,B3)</f>
        <v>0</v>
      </c>
      <c r="C4">
        <f ca="1">COUNTIF(4:4,$C$3)</f>
        <v>0</v>
      </c>
      <c r="D4">
        <f ca="1">COUNTIF(4:4,$D$3)</f>
        <v>0</v>
      </c>
      <c r="E4">
        <f ca="1">COUNTIF(4:4,$E$3)</f>
        <v>0</v>
      </c>
      <c r="F4">
        <f ca="1">COUNTIF(4:4,$F$3)</f>
        <v>3</v>
      </c>
      <c r="G4">
        <f ca="1">COUNTIF(4:4,$G$3)</f>
        <v>3</v>
      </c>
      <c r="H4">
        <f ca="1">COUNTIF(4:4,$H$3)</f>
        <v>3</v>
      </c>
      <c r="I4">
        <f ca="1">COUNTIF(4:4,$I$3)</f>
        <v>0</v>
      </c>
      <c r="J4">
        <f ca="1">COUNTIF(4:4,J$3)</f>
        <v>2</v>
      </c>
      <c r="K4">
        <f ca="1">COUNTIF(4:4,K$3)</f>
        <v>2</v>
      </c>
      <c r="L4">
        <f ca="1">COUNTIF(4:4,L$3)</f>
        <v>2</v>
      </c>
      <c r="M4" s="160">
        <f ca="1">COUNTIF(4:4,M$3)</f>
        <v>2</v>
      </c>
      <c r="O4" s="2" t="s">
        <v>18</v>
      </c>
      <c r="P4" s="103" t="s">
        <v>19</v>
      </c>
      <c r="Q4" s="104" t="s">
        <v>19</v>
      </c>
      <c r="R4" s="104" t="s">
        <v>19</v>
      </c>
      <c r="S4" s="105" t="s">
        <v>20</v>
      </c>
      <c r="T4" s="105" t="s">
        <v>20</v>
      </c>
      <c r="U4" s="105" t="s">
        <v>20</v>
      </c>
      <c r="V4" s="106" t="s">
        <v>21</v>
      </c>
      <c r="W4" s="109" t="s">
        <v>22</v>
      </c>
      <c r="X4" s="109" t="s">
        <v>22</v>
      </c>
      <c r="Y4" s="104"/>
      <c r="Z4" s="114" t="s">
        <v>23</v>
      </c>
      <c r="AA4" s="115" t="s">
        <v>23</v>
      </c>
      <c r="AB4" s="110" t="s">
        <v>24</v>
      </c>
      <c r="AC4" s="111" t="s">
        <v>24</v>
      </c>
      <c r="AD4" s="127" t="s">
        <v>22</v>
      </c>
      <c r="AE4" s="112"/>
      <c r="AF4" s="112"/>
      <c r="AG4" s="112"/>
      <c r="AH4" s="112"/>
      <c r="AI4" s="128"/>
      <c r="AJ4" s="113" t="s">
        <v>25</v>
      </c>
      <c r="AK4" s="107" t="s">
        <v>21</v>
      </c>
      <c r="AL4" s="108" t="s">
        <v>21</v>
      </c>
      <c r="AM4" s="116" t="s">
        <v>10</v>
      </c>
      <c r="AN4" s="116" t="s">
        <v>10</v>
      </c>
      <c r="AO4" s="117" t="s">
        <v>25</v>
      </c>
      <c r="AP4" s="118"/>
      <c r="AQ4" s="119"/>
      <c r="AR4" s="120"/>
      <c r="AS4" s="118"/>
      <c r="AT4" s="118"/>
      <c r="AU4" s="118"/>
      <c r="AV4" s="118"/>
      <c r="AW4" s="118"/>
      <c r="AX4" s="118"/>
      <c r="AY4" s="51" t="s">
        <v>18</v>
      </c>
      <c r="AZ4" s="136" t="e">
        <f>(#REF!)</f>
        <v>#REF!</v>
      </c>
      <c r="BA4" s="137"/>
      <c r="BB4" s="137"/>
      <c r="BC4" s="137"/>
      <c r="BD4" s="137"/>
      <c r="BE4" s="138">
        <v>3</v>
      </c>
      <c r="BF4" s="138">
        <v>3</v>
      </c>
      <c r="BG4" s="138">
        <v>3</v>
      </c>
      <c r="BH4" s="138">
        <v>3</v>
      </c>
      <c r="BI4" s="139">
        <v>2</v>
      </c>
      <c r="BJ4" s="139">
        <v>2</v>
      </c>
      <c r="BK4" s="140">
        <v>2</v>
      </c>
      <c r="BL4" s="139">
        <v>2</v>
      </c>
    </row>
    <row r="5" spans="1:64" ht="18.75">
      <c r="A5" s="159" t="s">
        <v>26</v>
      </c>
      <c r="B5">
        <f ca="1">COUNTIF(5:5,$B$3)</f>
        <v>0</v>
      </c>
      <c r="C5">
        <f ca="1">COUNTIF(5:5,$C$3)</f>
        <v>0</v>
      </c>
      <c r="D5">
        <f ca="1">COUNTIF(5:5,$D$3)</f>
        <v>0</v>
      </c>
      <c r="E5">
        <f ca="1">COUNTIF(5:5,$E$3)</f>
        <v>0</v>
      </c>
      <c r="F5">
        <f ca="1">COUNTIF(5:5,$F$3)</f>
        <v>4</v>
      </c>
      <c r="G5">
        <f ca="1">COUNTIF(5:5,$G$3)</f>
        <v>0</v>
      </c>
      <c r="H5">
        <f ca="1">COUNTIF(5:5,$H$3)</f>
        <v>1</v>
      </c>
      <c r="I5">
        <f ca="1">COUNTIF(5:5,$I$3)</f>
        <v>0</v>
      </c>
      <c r="J5">
        <f ca="1">COUNTIF(5:5,J$3)</f>
        <v>4</v>
      </c>
      <c r="K5">
        <f ca="1">COUNTIF(5:5,K$3)</f>
        <v>0</v>
      </c>
      <c r="L5">
        <f ca="1">COUNTIF(5:5,L$3)</f>
        <v>0</v>
      </c>
      <c r="M5" s="160">
        <f ca="1">COUNTIF(5:5,M$3)</f>
        <v>0</v>
      </c>
      <c r="O5" s="2" t="s">
        <v>26</v>
      </c>
      <c r="P5" s="52"/>
      <c r="Q5" s="36"/>
      <c r="R5" s="35"/>
      <c r="S5" s="35"/>
      <c r="T5" s="35"/>
      <c r="U5" s="35"/>
      <c r="V5" s="77"/>
      <c r="W5" s="50" t="s">
        <v>19</v>
      </c>
      <c r="X5" s="28" t="s">
        <v>19</v>
      </c>
      <c r="Y5" s="35"/>
      <c r="Z5" s="35"/>
      <c r="AA5" s="35"/>
      <c r="AB5" s="35"/>
      <c r="AC5" s="77"/>
      <c r="AD5" s="55" t="s">
        <v>24</v>
      </c>
      <c r="AE5" s="32" t="s">
        <v>24</v>
      </c>
      <c r="AF5" s="30" t="s">
        <v>21</v>
      </c>
      <c r="AG5" s="35"/>
      <c r="AH5" s="35"/>
      <c r="AI5" s="35"/>
      <c r="AJ5" s="77"/>
      <c r="AK5" s="55" t="s">
        <v>24</v>
      </c>
      <c r="AL5" s="32" t="s">
        <v>24</v>
      </c>
      <c r="AM5" s="35"/>
      <c r="AN5" s="35"/>
      <c r="AO5" s="35"/>
      <c r="AP5" s="35"/>
      <c r="AQ5" s="77"/>
      <c r="AR5" s="70" t="s">
        <v>19</v>
      </c>
      <c r="AS5" s="28" t="s">
        <v>19</v>
      </c>
      <c r="AT5" s="35"/>
      <c r="AU5" s="35"/>
      <c r="AV5" s="35"/>
      <c r="AW5" s="35"/>
      <c r="AX5" s="35"/>
      <c r="AY5" s="51" t="s">
        <v>26</v>
      </c>
      <c r="AZ5" s="141" t="e">
        <f>(#REF!)</f>
        <v>#REF!</v>
      </c>
      <c r="BA5" s="137"/>
      <c r="BB5" s="137"/>
      <c r="BC5" s="137"/>
      <c r="BD5" s="137"/>
      <c r="BE5" s="138">
        <v>4</v>
      </c>
      <c r="BF5" s="138"/>
      <c r="BG5" s="138"/>
      <c r="BH5" s="138"/>
      <c r="BI5" s="139">
        <v>4</v>
      </c>
      <c r="BJ5" s="139"/>
      <c r="BK5" s="140"/>
      <c r="BL5" s="139"/>
    </row>
    <row r="6" spans="1:64" ht="18.75">
      <c r="A6" s="159" t="s">
        <v>27</v>
      </c>
      <c r="B6">
        <f ca="1">COUNTIF(6:6,$B$3)</f>
        <v>2</v>
      </c>
      <c r="C6">
        <f ca="1">COUNTIF(6:6,$C$3)</f>
        <v>1</v>
      </c>
      <c r="D6">
        <f ca="1">COUNTIF(6:6,$D$3)</f>
        <v>1</v>
      </c>
      <c r="E6">
        <f ca="1">COUNTIF(6:6,$E$3)</f>
        <v>3</v>
      </c>
      <c r="F6">
        <f ca="1">COUNTIF(6:6,$F$3)</f>
        <v>1</v>
      </c>
      <c r="G6">
        <f ca="1">COUNTIF(6:6,$G$3)</f>
        <v>1</v>
      </c>
      <c r="H6">
        <f ca="1">COUNTIF(6:6,$H$3)</f>
        <v>0</v>
      </c>
      <c r="I6">
        <f ca="1">COUNTIF(6:6,$I$3)</f>
        <v>0</v>
      </c>
      <c r="J6">
        <f ca="1">COUNTIF(6:6,J$3)</f>
        <v>3</v>
      </c>
      <c r="K6">
        <f ca="1">COUNTIF(6:6,K$3)</f>
        <v>3</v>
      </c>
      <c r="L6">
        <f ca="1">COUNTIF(6:6,L$3)</f>
        <v>0</v>
      </c>
      <c r="M6" s="160">
        <f ca="1">COUNTIF(6:6,M$3)</f>
        <v>7</v>
      </c>
      <c r="O6" s="2" t="s">
        <v>27</v>
      </c>
      <c r="P6" s="53"/>
      <c r="Q6" s="35"/>
      <c r="R6" s="35"/>
      <c r="S6" s="23"/>
      <c r="T6" s="37" t="s">
        <v>28</v>
      </c>
      <c r="U6" s="38" t="s">
        <v>29</v>
      </c>
      <c r="V6" s="78"/>
      <c r="W6" s="53"/>
      <c r="X6" s="35"/>
      <c r="Y6" s="35"/>
      <c r="Z6" s="39" t="s">
        <v>30</v>
      </c>
      <c r="AA6" s="39" t="s">
        <v>30</v>
      </c>
      <c r="AD6" s="53"/>
      <c r="AE6" s="35"/>
      <c r="AF6" s="40" t="s">
        <v>31</v>
      </c>
      <c r="AG6" s="32" t="s">
        <v>24</v>
      </c>
      <c r="AH6" s="32" t="s">
        <v>24</v>
      </c>
      <c r="AI6" s="32" t="s">
        <v>24</v>
      </c>
      <c r="AJ6" s="83" t="s">
        <v>31</v>
      </c>
      <c r="AK6" s="63" t="s">
        <v>30</v>
      </c>
      <c r="AL6" s="28" t="s">
        <v>19</v>
      </c>
      <c r="AM6" s="34" t="s">
        <v>25</v>
      </c>
      <c r="AN6" s="34" t="s">
        <v>25</v>
      </c>
      <c r="AO6" s="34" t="s">
        <v>25</v>
      </c>
      <c r="AP6" s="34" t="s">
        <v>25</v>
      </c>
      <c r="AQ6" s="86" t="s">
        <v>25</v>
      </c>
      <c r="AR6" s="75" t="s">
        <v>25</v>
      </c>
      <c r="AS6" s="34" t="s">
        <v>25</v>
      </c>
      <c r="AT6" s="41" t="s">
        <v>23</v>
      </c>
      <c r="AU6" s="41" t="s">
        <v>23</v>
      </c>
      <c r="AV6" s="41" t="s">
        <v>23</v>
      </c>
      <c r="AW6" s="5"/>
      <c r="AX6" s="79" t="s">
        <v>20</v>
      </c>
      <c r="AY6" s="51" t="s">
        <v>27</v>
      </c>
      <c r="AZ6" s="141" t="e">
        <f t="shared" ref="AZ6:AZ34" si="0">(#REF!)</f>
        <v>#REF!</v>
      </c>
      <c r="BA6" s="137">
        <v>1</v>
      </c>
      <c r="BB6" s="137">
        <v>1</v>
      </c>
      <c r="BC6" s="137">
        <v>1</v>
      </c>
      <c r="BD6" s="137">
        <v>3</v>
      </c>
      <c r="BE6" s="138">
        <v>1</v>
      </c>
      <c r="BF6" s="138">
        <v>1</v>
      </c>
      <c r="BG6" s="138"/>
      <c r="BH6" s="138"/>
      <c r="BI6" s="139">
        <v>3</v>
      </c>
      <c r="BJ6" s="139">
        <v>3</v>
      </c>
      <c r="BK6" s="140"/>
      <c r="BL6" s="139">
        <v>7</v>
      </c>
    </row>
    <row r="7" spans="1:64" ht="18.75">
      <c r="A7" s="159" t="s">
        <v>32</v>
      </c>
      <c r="B7">
        <f ca="1">COUNTIF(7:7,$B$3)</f>
        <v>5</v>
      </c>
      <c r="C7">
        <f ca="1">COUNTIF(7:7,$C$3)</f>
        <v>0</v>
      </c>
      <c r="D7">
        <f ca="1">COUNTIF(7:7,$D$3)</f>
        <v>0</v>
      </c>
      <c r="E7">
        <f ca="1">COUNTIF(7:7,$E$3)</f>
        <v>0</v>
      </c>
      <c r="F7">
        <f ca="1">COUNTIF(7:7,$F$3)</f>
        <v>0</v>
      </c>
      <c r="G7">
        <f ca="1">COUNTIF(7:7,$G$3)</f>
        <v>0</v>
      </c>
      <c r="H7">
        <f ca="1">COUNTIF(7:7,$H$3)</f>
        <v>0</v>
      </c>
      <c r="I7">
        <f ca="1">COUNTIF(7:7,$I$3)</f>
        <v>0</v>
      </c>
      <c r="J7">
        <f ca="1">COUNTIF(7:7,J$3)</f>
        <v>3</v>
      </c>
      <c r="K7">
        <f ca="1">COUNTIF(7:7,K$3)</f>
        <v>5</v>
      </c>
      <c r="L7">
        <f ca="1">COUNTIF(7:7,L$3)</f>
        <v>0</v>
      </c>
      <c r="M7" s="160">
        <f ca="1">COUNTIF(7:7,M$3)</f>
        <v>0</v>
      </c>
      <c r="O7" s="2" t="s">
        <v>32</v>
      </c>
      <c r="P7" s="54" t="s">
        <v>31</v>
      </c>
      <c r="Q7" s="40" t="s">
        <v>31</v>
      </c>
      <c r="R7" s="32" t="s">
        <v>24</v>
      </c>
      <c r="S7" s="32" t="s">
        <v>24</v>
      </c>
      <c r="T7" s="23"/>
      <c r="U7" s="35"/>
      <c r="V7" s="77"/>
      <c r="W7" s="41" t="s">
        <v>23</v>
      </c>
      <c r="X7" s="41" t="s">
        <v>23</v>
      </c>
      <c r="Y7" s="41" t="s">
        <v>23</v>
      </c>
      <c r="AB7" s="35"/>
      <c r="AC7" s="77"/>
      <c r="AD7" s="94"/>
      <c r="AE7" s="42"/>
      <c r="AF7" s="32" t="s">
        <v>24</v>
      </c>
      <c r="AG7" s="43"/>
      <c r="AH7" s="43"/>
      <c r="AI7" s="43"/>
      <c r="AJ7" s="98"/>
      <c r="AK7" s="53"/>
      <c r="AL7" s="35"/>
      <c r="AM7" s="35"/>
      <c r="AN7" s="35"/>
      <c r="AO7" s="35"/>
      <c r="AP7" s="35"/>
      <c r="AQ7" s="77"/>
      <c r="AR7" s="92" t="s">
        <v>23</v>
      </c>
      <c r="AS7" s="41" t="s">
        <v>23</v>
      </c>
      <c r="AT7" s="40" t="s">
        <v>31</v>
      </c>
      <c r="AU7" s="40" t="s">
        <v>31</v>
      </c>
      <c r="AV7" s="40" t="s">
        <v>31</v>
      </c>
      <c r="AW7" s="44"/>
      <c r="AX7" s="44"/>
      <c r="AY7" s="51" t="s">
        <v>32</v>
      </c>
      <c r="AZ7" s="141" t="e">
        <f t="shared" ref="AZ7:AZ34" si="1">(#REF!)</f>
        <v>#REF!</v>
      </c>
      <c r="BA7" s="137">
        <v>5</v>
      </c>
      <c r="BB7" s="137"/>
      <c r="BC7" s="137"/>
      <c r="BD7" s="137"/>
      <c r="BE7" s="138"/>
      <c r="BF7" s="138"/>
      <c r="BG7" s="138"/>
      <c r="BH7" s="138"/>
      <c r="BI7" s="139">
        <v>2</v>
      </c>
      <c r="BJ7" s="139">
        <v>5</v>
      </c>
      <c r="BK7" s="140"/>
      <c r="BL7" s="139"/>
    </row>
    <row r="8" spans="1:64" ht="18.75">
      <c r="A8" s="159" t="s">
        <v>33</v>
      </c>
      <c r="B8">
        <f ca="1">COUNTIF(8:8,$B$3)</f>
        <v>0</v>
      </c>
      <c r="C8">
        <f ca="1">COUNTIF(8:8,$C$3)</f>
        <v>0</v>
      </c>
      <c r="D8">
        <f ca="1">COUNTIF(8:8,$D$3)</f>
        <v>1</v>
      </c>
      <c r="E8">
        <f ca="1">COUNTIF(8:8,$E$3)</f>
        <v>0</v>
      </c>
      <c r="F8">
        <f ca="1">COUNTIF(8:8,$F$3)</f>
        <v>5</v>
      </c>
      <c r="G8">
        <f ca="1">COUNTIF(8:8,$G$3)</f>
        <v>5</v>
      </c>
      <c r="H8">
        <f ca="1">COUNTIF(8:8,$H$3)</f>
        <v>5</v>
      </c>
      <c r="I8">
        <f ca="1">COUNTIF(8:8,$I$3)</f>
        <v>0</v>
      </c>
      <c r="J8">
        <f ca="1">COUNTIF(8:8,J$3)</f>
        <v>5</v>
      </c>
      <c r="K8">
        <f ca="1">COUNTIF(8:8,K$3)</f>
        <v>2</v>
      </c>
      <c r="L8">
        <f ca="1">COUNTIF(8:8,L$3)</f>
        <v>2</v>
      </c>
      <c r="M8" s="160">
        <f ca="1">COUNTIF(8:8,M$3)</f>
        <v>1</v>
      </c>
      <c r="O8" s="2" t="s">
        <v>33</v>
      </c>
      <c r="P8" s="55" t="s">
        <v>24</v>
      </c>
      <c r="Q8" s="32" t="s">
        <v>24</v>
      </c>
      <c r="R8" s="23"/>
      <c r="S8" s="28" t="s">
        <v>19</v>
      </c>
      <c r="T8" s="28" t="s">
        <v>19</v>
      </c>
      <c r="U8" s="30" t="s">
        <v>21</v>
      </c>
      <c r="V8" s="79" t="s">
        <v>20</v>
      </c>
      <c r="W8" s="61" t="s">
        <v>20</v>
      </c>
      <c r="X8" s="29" t="s">
        <v>20</v>
      </c>
      <c r="Z8" s="55" t="s">
        <v>24</v>
      </c>
      <c r="AA8" s="32" t="s">
        <v>24</v>
      </c>
      <c r="AB8" s="41" t="s">
        <v>23</v>
      </c>
      <c r="AC8" s="77"/>
      <c r="AD8" s="62" t="s">
        <v>21</v>
      </c>
      <c r="AE8" s="30" t="s">
        <v>21</v>
      </c>
      <c r="AF8" s="46" t="s">
        <v>29</v>
      </c>
      <c r="AG8" s="31" t="s">
        <v>22</v>
      </c>
      <c r="AH8" s="31" t="s">
        <v>22</v>
      </c>
      <c r="AI8" s="31" t="s">
        <v>22</v>
      </c>
      <c r="AJ8" s="77"/>
      <c r="AK8" s="30" t="s">
        <v>21</v>
      </c>
      <c r="AL8" s="30" t="s">
        <v>21</v>
      </c>
      <c r="AM8" s="28" t="s">
        <v>19</v>
      </c>
      <c r="AN8" s="28" t="s">
        <v>19</v>
      </c>
      <c r="AO8" s="28" t="s">
        <v>19</v>
      </c>
      <c r="AP8" s="29" t="s">
        <v>20</v>
      </c>
      <c r="AQ8" s="77"/>
      <c r="AR8" s="29" t="s">
        <v>20</v>
      </c>
      <c r="AS8" s="33" t="s">
        <v>10</v>
      </c>
      <c r="AT8" s="33" t="s">
        <v>10</v>
      </c>
      <c r="AU8" s="34" t="s">
        <v>25</v>
      </c>
      <c r="AV8" s="32" t="s">
        <v>24</v>
      </c>
      <c r="AW8" s="41" t="s">
        <v>23</v>
      </c>
      <c r="AX8" s="35"/>
      <c r="AY8" s="51" t="s">
        <v>33</v>
      </c>
      <c r="AZ8" s="141" t="e">
        <f t="shared" ref="AZ8:AZ34" si="2">(#REF!)</f>
        <v>#REF!</v>
      </c>
      <c r="BA8" s="137"/>
      <c r="BB8" s="137"/>
      <c r="BC8" s="137"/>
      <c r="BD8" s="137"/>
      <c r="BE8" s="138">
        <v>5</v>
      </c>
      <c r="BF8" s="138">
        <v>5</v>
      </c>
      <c r="BG8" s="138">
        <v>6</v>
      </c>
      <c r="BH8" s="138">
        <v>3</v>
      </c>
      <c r="BI8" s="139">
        <v>5</v>
      </c>
      <c r="BJ8" s="139">
        <v>2</v>
      </c>
      <c r="BK8" s="140">
        <v>2</v>
      </c>
      <c r="BL8" s="139">
        <v>1</v>
      </c>
    </row>
    <row r="9" spans="1:64" ht="18.75">
      <c r="A9" s="159" t="s">
        <v>34</v>
      </c>
      <c r="B9">
        <f ca="1">COUNTIF(9:9,$B$3)</f>
        <v>0</v>
      </c>
      <c r="C9">
        <f ca="1">COUNTIF(9:9,$C$3)</f>
        <v>2</v>
      </c>
      <c r="D9">
        <f ca="1">COUNTIF(9:9,$D$3)</f>
        <v>2</v>
      </c>
      <c r="E9">
        <f ca="1">COUNTIF(9:9,$E$3)</f>
        <v>2</v>
      </c>
      <c r="F9">
        <f ca="1">COUNTIF(9:9,$F$3)</f>
        <v>6</v>
      </c>
      <c r="G9">
        <f ca="1">COUNTIF(9:9,$G$3)</f>
        <v>3</v>
      </c>
      <c r="H9">
        <f ca="1">COUNTIF(9:9,$H$3)</f>
        <v>3</v>
      </c>
      <c r="I9">
        <f ca="1">COUNTIF(9:9,$I$3)</f>
        <v>0</v>
      </c>
      <c r="J9">
        <f ca="1">COUNTIF(9:9,J$3)</f>
        <v>5</v>
      </c>
      <c r="K9">
        <f ca="1">COUNTIF(9:9,K$3)</f>
        <v>0</v>
      </c>
      <c r="L9">
        <f ca="1">COUNTIF(9:9,L$3)</f>
        <v>0</v>
      </c>
      <c r="M9" s="160">
        <f ca="1">COUNTIF(9:9,M$3)</f>
        <v>2</v>
      </c>
      <c r="O9" s="2" t="s">
        <v>34</v>
      </c>
      <c r="P9" s="56" t="s">
        <v>28</v>
      </c>
      <c r="Q9" s="37" t="s">
        <v>28</v>
      </c>
      <c r="R9" s="38" t="s">
        <v>29</v>
      </c>
      <c r="S9" s="38" t="s">
        <v>29</v>
      </c>
      <c r="T9" s="23"/>
      <c r="U9" s="23"/>
      <c r="V9" s="78"/>
      <c r="AA9" s="28" t="s">
        <v>19</v>
      </c>
      <c r="AB9" s="28" t="s">
        <v>19</v>
      </c>
      <c r="AD9" s="61" t="s">
        <v>20</v>
      </c>
      <c r="AE9" s="29" t="s">
        <v>20</v>
      </c>
      <c r="AF9" s="28" t="s">
        <v>19</v>
      </c>
      <c r="AG9" s="30" t="s">
        <v>21</v>
      </c>
      <c r="AH9" s="30" t="s">
        <v>21</v>
      </c>
      <c r="AI9" s="30" t="s">
        <v>21</v>
      </c>
      <c r="AJ9" s="87" t="s">
        <v>22</v>
      </c>
      <c r="AK9" s="64" t="s">
        <v>22</v>
      </c>
      <c r="AL9" s="32" t="s">
        <v>24</v>
      </c>
      <c r="AM9" s="32" t="s">
        <v>24</v>
      </c>
      <c r="AN9" s="32" t="s">
        <v>24</v>
      </c>
      <c r="AO9" s="32" t="s">
        <v>24</v>
      </c>
      <c r="AP9" s="32" t="s">
        <v>24</v>
      </c>
      <c r="AQ9" s="86" t="s">
        <v>25</v>
      </c>
      <c r="AR9" s="75" t="s">
        <v>25</v>
      </c>
      <c r="AS9" s="39" t="s">
        <v>30</v>
      </c>
      <c r="AT9" s="63" t="s">
        <v>30</v>
      </c>
      <c r="AU9" s="28" t="s">
        <v>19</v>
      </c>
      <c r="AV9" s="28" t="s">
        <v>19</v>
      </c>
      <c r="AW9" s="28" t="s">
        <v>19</v>
      </c>
      <c r="AX9" s="79" t="s">
        <v>20</v>
      </c>
      <c r="AY9" s="51" t="s">
        <v>34</v>
      </c>
      <c r="AZ9" s="141" t="e">
        <f t="shared" ref="AZ9:AZ34" si="3">(#REF!)</f>
        <v>#REF!</v>
      </c>
      <c r="BA9" s="137">
        <v>2</v>
      </c>
      <c r="BB9" s="137">
        <v>2</v>
      </c>
      <c r="BC9" s="137">
        <v>2</v>
      </c>
      <c r="BD9" s="137">
        <v>2</v>
      </c>
      <c r="BE9" s="138">
        <v>5</v>
      </c>
      <c r="BF9" s="138">
        <v>3</v>
      </c>
      <c r="BG9" s="138">
        <v>4</v>
      </c>
      <c r="BH9" s="138">
        <v>2</v>
      </c>
      <c r="BI9" s="139">
        <v>5</v>
      </c>
      <c r="BJ9" s="139">
        <v>0</v>
      </c>
      <c r="BK9" s="140">
        <v>0</v>
      </c>
      <c r="BL9" s="139">
        <v>2</v>
      </c>
    </row>
    <row r="10" spans="1:64" ht="18.75">
      <c r="A10" s="159" t="s">
        <v>35</v>
      </c>
      <c r="B10">
        <f ca="1">COUNTIF(10:10,$B$3)</f>
        <v>2</v>
      </c>
      <c r="C10">
        <f ca="1">COUNTIF(10:10,$C$3)</f>
        <v>0</v>
      </c>
      <c r="D10">
        <f ca="1">COUNTIF(10:10,$D$3)</f>
        <v>0</v>
      </c>
      <c r="E10">
        <f ca="1">COUNTIF(10:10,$E$3)</f>
        <v>0</v>
      </c>
      <c r="F10">
        <f ca="1">COUNTIF(10:10,$F$3)</f>
        <v>0</v>
      </c>
      <c r="G10">
        <f ca="1">COUNTIF(10:10,$G$3)</f>
        <v>0</v>
      </c>
      <c r="H10">
        <f ca="1">COUNTIF(10:10,$H$3)</f>
        <v>0</v>
      </c>
      <c r="I10">
        <f ca="1">COUNTIF(10:10,$I$3)</f>
        <v>0</v>
      </c>
      <c r="J10">
        <f ca="1">COUNTIF(10:10,J$3)</f>
        <v>0</v>
      </c>
      <c r="K10">
        <f ca="1">COUNTIF(10:10,K$3)</f>
        <v>0</v>
      </c>
      <c r="L10">
        <f ca="1">COUNTIF(10:10,L$3)</f>
        <v>1</v>
      </c>
      <c r="M10" s="160">
        <f ca="1">COUNTIF(10:10,M$3)</f>
        <v>2</v>
      </c>
      <c r="O10" s="2" t="s">
        <v>35</v>
      </c>
      <c r="P10" s="57" t="s">
        <v>25</v>
      </c>
      <c r="Q10" s="34" t="s">
        <v>25</v>
      </c>
      <c r="R10" s="5"/>
      <c r="S10" s="5"/>
      <c r="T10" s="5"/>
      <c r="U10" s="5"/>
      <c r="V10" s="80"/>
      <c r="Y10" s="5"/>
      <c r="Z10" s="5"/>
      <c r="AA10" s="5"/>
      <c r="AB10" s="54" t="s">
        <v>31</v>
      </c>
      <c r="AC10" s="40" t="s">
        <v>31</v>
      </c>
      <c r="AD10" s="93"/>
      <c r="AE10" s="5"/>
      <c r="AF10" s="33" t="s">
        <v>10</v>
      </c>
      <c r="AG10" s="5"/>
      <c r="AH10" s="5"/>
      <c r="AI10" s="5"/>
      <c r="AJ10" s="80"/>
      <c r="AK10" s="93"/>
      <c r="AL10" s="5"/>
      <c r="AM10" s="5"/>
      <c r="AN10" s="5"/>
      <c r="AO10" s="5"/>
      <c r="AP10" s="5"/>
      <c r="AQ10" s="80"/>
      <c r="AR10" s="72"/>
      <c r="AS10" s="5"/>
      <c r="AT10" s="5"/>
      <c r="AV10" s="5"/>
      <c r="AW10" s="5"/>
      <c r="AX10" s="5"/>
      <c r="AY10" s="51" t="s">
        <v>35</v>
      </c>
      <c r="AZ10" s="141" t="e">
        <f t="shared" ref="AZ10:AZ34" si="4">(#REF!)</f>
        <v>#REF!</v>
      </c>
      <c r="BA10" s="137"/>
      <c r="BB10" s="137"/>
      <c r="BC10" s="137"/>
      <c r="BD10" s="137"/>
      <c r="BE10" s="138"/>
      <c r="BF10" s="138"/>
      <c r="BG10" s="138"/>
      <c r="BH10" s="138"/>
      <c r="BI10" s="139"/>
      <c r="BJ10" s="139"/>
      <c r="BK10" s="140"/>
      <c r="BL10" s="139">
        <v>2</v>
      </c>
    </row>
    <row r="11" spans="1:64" ht="18.75">
      <c r="A11" s="159" t="s">
        <v>36</v>
      </c>
      <c r="B11">
        <f ca="1">COUNTIF(11:11,$B$3)</f>
        <v>2</v>
      </c>
      <c r="C11">
        <f ca="1">COUNTIF(11:11,$C$3)</f>
        <v>2</v>
      </c>
      <c r="D11">
        <f ca="1">COUNTIF(11:11,$D$3)</f>
        <v>2</v>
      </c>
      <c r="E11">
        <f ca="1">COUNTIF(11:11,$E$3)</f>
        <v>3</v>
      </c>
      <c r="F11">
        <f ca="1">COUNTIF(11:11,$F$3)</f>
        <v>2</v>
      </c>
      <c r="G11">
        <f ca="1">COUNTIF(11:11,$G$3)</f>
        <v>4</v>
      </c>
      <c r="H11">
        <f ca="1">COUNTIF(11:11,$H$3)</f>
        <v>2</v>
      </c>
      <c r="I11">
        <f ca="1">COUNTIF(11:11,$I$3)</f>
        <v>0</v>
      </c>
      <c r="J11">
        <f ca="1">COUNTIF(11:11,J$3)</f>
        <v>0</v>
      </c>
      <c r="K11">
        <f ca="1">COUNTIF(11:11,K$3)</f>
        <v>5</v>
      </c>
      <c r="L11">
        <f ca="1">COUNTIF(11:11,L$3)</f>
        <v>0</v>
      </c>
      <c r="M11" s="160">
        <f ca="1">COUNTIF(11:11,M$3)</f>
        <v>0</v>
      </c>
      <c r="O11" s="2" t="s">
        <v>36</v>
      </c>
      <c r="P11" s="58" t="s">
        <v>29</v>
      </c>
      <c r="Q11" s="38" t="s">
        <v>29</v>
      </c>
      <c r="R11" s="40" t="s">
        <v>31</v>
      </c>
      <c r="S11" s="40" t="s">
        <v>31</v>
      </c>
      <c r="T11" s="39" t="s">
        <v>30</v>
      </c>
      <c r="U11" s="39" t="s">
        <v>30</v>
      </c>
      <c r="V11" s="81" t="s">
        <v>23</v>
      </c>
      <c r="W11" s="59"/>
      <c r="Y11" s="29" t="s">
        <v>20</v>
      </c>
      <c r="Z11" s="29" t="s">
        <v>20</v>
      </c>
      <c r="AB11" s="62" t="s">
        <v>21</v>
      </c>
      <c r="AC11" s="79" t="s">
        <v>20</v>
      </c>
      <c r="AD11" s="53"/>
      <c r="AE11" s="35"/>
      <c r="AF11" s="49" t="s">
        <v>22</v>
      </c>
      <c r="AG11" s="35"/>
      <c r="AH11" s="35"/>
      <c r="AI11" s="35"/>
      <c r="AJ11" s="77"/>
      <c r="AL11" s="30" t="s">
        <v>21</v>
      </c>
      <c r="AM11" s="31" t="s">
        <v>22</v>
      </c>
      <c r="AN11" s="31" t="s">
        <v>22</v>
      </c>
      <c r="AO11" s="63" t="s">
        <v>30</v>
      </c>
      <c r="AP11" s="41" t="s">
        <v>23</v>
      </c>
      <c r="AQ11" s="81" t="s">
        <v>23</v>
      </c>
      <c r="AR11" s="92" t="s">
        <v>23</v>
      </c>
      <c r="AS11" s="41" t="s">
        <v>23</v>
      </c>
      <c r="AT11" s="37" t="s">
        <v>28</v>
      </c>
      <c r="AU11" s="37" t="s">
        <v>28</v>
      </c>
      <c r="AV11" s="28" t="s">
        <v>19</v>
      </c>
      <c r="AW11" s="28" t="s">
        <v>19</v>
      </c>
      <c r="AX11" s="29" t="s">
        <v>20</v>
      </c>
      <c r="AY11" s="51" t="s">
        <v>36</v>
      </c>
      <c r="AZ11" s="141" t="e">
        <f t="shared" ref="AZ11:AZ34" si="5">(#REF!)</f>
        <v>#REF!</v>
      </c>
      <c r="BA11" s="137">
        <v>2</v>
      </c>
      <c r="BB11" s="137">
        <v>2</v>
      </c>
      <c r="BC11" s="137">
        <v>2</v>
      </c>
      <c r="BD11" s="137">
        <v>2</v>
      </c>
      <c r="BE11" s="138">
        <v>2</v>
      </c>
      <c r="BF11" s="138">
        <v>4</v>
      </c>
      <c r="BG11" s="138">
        <v>2</v>
      </c>
      <c r="BH11" s="138">
        <v>2</v>
      </c>
      <c r="BI11" s="139">
        <v>0</v>
      </c>
      <c r="BJ11" s="139">
        <v>5</v>
      </c>
      <c r="BK11" s="140">
        <v>0</v>
      </c>
      <c r="BL11" s="139">
        <v>0</v>
      </c>
    </row>
    <row r="12" spans="1:64" ht="18.75">
      <c r="A12" s="159" t="s">
        <v>37</v>
      </c>
      <c r="B12">
        <f ca="1">COUNTIF(12:12,$B$3)</f>
        <v>1</v>
      </c>
      <c r="C12">
        <f ca="1">COUNTIF(12:12,$C$3)</f>
        <v>2</v>
      </c>
      <c r="D12">
        <f ca="1">COUNTIF(12:12,$D$3)</f>
        <v>2</v>
      </c>
      <c r="E12">
        <f ca="1">COUNTIF(12:12,$E$3)</f>
        <v>1</v>
      </c>
      <c r="F12">
        <f ca="1">COUNTIF(12:12,$F$3)</f>
        <v>2</v>
      </c>
      <c r="G12">
        <f ca="1">COUNTIF(12:12,$G$3)</f>
        <v>2</v>
      </c>
      <c r="H12">
        <f ca="1">COUNTIF(12:12,$H$3)</f>
        <v>2</v>
      </c>
      <c r="I12">
        <f ca="1">COUNTIF(12:12,$I$3)</f>
        <v>0</v>
      </c>
      <c r="J12">
        <f ca="1">COUNTIF(12:12,J$3)</f>
        <v>0</v>
      </c>
      <c r="K12">
        <f ca="1">COUNTIF(12:12,K$3)</f>
        <v>0</v>
      </c>
      <c r="L12">
        <f ca="1">COUNTIF(12:12,L$3)</f>
        <v>0</v>
      </c>
      <c r="M12" s="160">
        <f ca="1">COUNTIF(12:12,M$3)</f>
        <v>0</v>
      </c>
      <c r="O12" s="2" t="s">
        <v>37</v>
      </c>
      <c r="P12" s="59"/>
      <c r="Q12" s="23"/>
      <c r="R12" s="37" t="s">
        <v>28</v>
      </c>
      <c r="S12" s="37" t="s">
        <v>28</v>
      </c>
      <c r="T12" s="23"/>
      <c r="U12" s="23"/>
      <c r="V12" s="82" t="s">
        <v>29</v>
      </c>
      <c r="AD12" s="64" t="s">
        <v>22</v>
      </c>
      <c r="AE12" s="31" t="s">
        <v>22</v>
      </c>
      <c r="AF12" s="35"/>
      <c r="AG12" s="40" t="s">
        <v>31</v>
      </c>
      <c r="AH12" s="38" t="s">
        <v>29</v>
      </c>
      <c r="AI12" s="39" t="s">
        <v>30</v>
      </c>
      <c r="AJ12" s="80"/>
      <c r="AK12" s="29" t="s">
        <v>20</v>
      </c>
      <c r="AL12" s="29" t="s">
        <v>20</v>
      </c>
      <c r="AM12" s="30" t="s">
        <v>21</v>
      </c>
      <c r="AN12" s="76" t="s">
        <v>21</v>
      </c>
      <c r="AO12" s="5"/>
      <c r="AP12" s="5"/>
      <c r="AQ12" s="80"/>
      <c r="AR12" s="72"/>
      <c r="AS12" s="5"/>
      <c r="AT12" s="5"/>
      <c r="AU12" s="5"/>
      <c r="AV12" s="28" t="s">
        <v>19</v>
      </c>
      <c r="AW12" s="28" t="s">
        <v>19</v>
      </c>
      <c r="AX12" s="5"/>
      <c r="AY12" s="51" t="s">
        <v>37</v>
      </c>
      <c r="AZ12" s="141" t="e">
        <f t="shared" ref="AZ12:AZ34" si="6">(#REF!)</f>
        <v>#REF!</v>
      </c>
      <c r="BA12" s="137">
        <v>2</v>
      </c>
      <c r="BB12" s="137">
        <v>2</v>
      </c>
      <c r="BC12" s="137">
        <v>2</v>
      </c>
      <c r="BD12" s="137">
        <v>2</v>
      </c>
      <c r="BE12" s="138">
        <v>2</v>
      </c>
      <c r="BF12" s="138">
        <v>2</v>
      </c>
      <c r="BG12" s="138">
        <v>2</v>
      </c>
      <c r="BH12" s="138">
        <v>2</v>
      </c>
      <c r="BI12" s="139">
        <v>0</v>
      </c>
      <c r="BJ12" s="139">
        <v>0</v>
      </c>
      <c r="BK12" s="140">
        <v>0</v>
      </c>
      <c r="BL12" s="139">
        <v>0</v>
      </c>
    </row>
    <row r="13" spans="1:64" ht="18.75">
      <c r="A13" s="159" t="s">
        <v>38</v>
      </c>
      <c r="B13">
        <f ca="1">COUNTIF(13:13,$B$3)</f>
        <v>0</v>
      </c>
      <c r="C13">
        <f ca="1">COUNTIF(13:13,$C$3)</f>
        <v>0</v>
      </c>
      <c r="D13">
        <f ca="1">COUNTIF(13:13,$D$3)</f>
        <v>0</v>
      </c>
      <c r="E13">
        <f ca="1">COUNTIF(13:13,$E$3)</f>
        <v>0</v>
      </c>
      <c r="F13">
        <f ca="1">COUNTIF(13:13,$F$3)</f>
        <v>0</v>
      </c>
      <c r="G13">
        <f ca="1">COUNTIF(13:13,$G$3)</f>
        <v>0</v>
      </c>
      <c r="H13">
        <f ca="1">COUNTIF(13:13,$H$3)</f>
        <v>0</v>
      </c>
      <c r="I13">
        <f ca="1">COUNTIF(13:13,$I$3)</f>
        <v>0</v>
      </c>
      <c r="J13">
        <f ca="1">COUNTIF(13:13,J$3)</f>
        <v>0</v>
      </c>
      <c r="K13">
        <f ca="1">COUNTIF(13:13,K$3)</f>
        <v>2</v>
      </c>
      <c r="L13">
        <f ca="1">COUNTIF(13:13,L$3)</f>
        <v>0</v>
      </c>
      <c r="M13" s="160">
        <f ca="1">COUNTIF(13:13,M$3)</f>
        <v>0</v>
      </c>
      <c r="O13" s="2" t="s">
        <v>38</v>
      </c>
      <c r="P13" s="59"/>
      <c r="Q13" s="23"/>
      <c r="R13" s="5"/>
      <c r="S13" s="5"/>
      <c r="T13" s="41" t="s">
        <v>23</v>
      </c>
      <c r="U13" s="41" t="s">
        <v>23</v>
      </c>
      <c r="V13" s="80"/>
      <c r="W13" s="93"/>
      <c r="X13" s="5"/>
      <c r="Y13" s="5"/>
      <c r="Z13" s="5"/>
      <c r="AC13" s="80"/>
      <c r="AD13" s="93"/>
      <c r="AE13" s="5"/>
      <c r="AF13" s="35"/>
      <c r="AG13" s="5"/>
      <c r="AH13" s="5"/>
      <c r="AI13" s="5"/>
      <c r="AJ13" s="80"/>
      <c r="AK13" s="93"/>
      <c r="AL13" s="5"/>
      <c r="AM13" s="5"/>
      <c r="AN13" s="5"/>
      <c r="AO13" s="5"/>
      <c r="AP13" s="5"/>
      <c r="AQ13" s="80"/>
      <c r="AR13" s="72"/>
      <c r="AS13" s="5"/>
      <c r="AT13" s="5"/>
      <c r="AU13" s="5"/>
      <c r="AV13" s="5"/>
      <c r="AW13" s="5"/>
      <c r="AX13" s="5"/>
      <c r="AY13" s="51" t="s">
        <v>38</v>
      </c>
      <c r="AZ13" s="141" t="e">
        <f t="shared" ref="AZ13:AZ34" si="7">(#REF!)</f>
        <v>#REF!</v>
      </c>
      <c r="BA13" s="137"/>
      <c r="BB13" s="137"/>
      <c r="BC13" s="137"/>
      <c r="BD13" s="137"/>
      <c r="BE13" s="138"/>
      <c r="BF13" s="138"/>
      <c r="BG13" s="138"/>
      <c r="BH13" s="138"/>
      <c r="BI13" s="139"/>
      <c r="BJ13" s="139">
        <v>2</v>
      </c>
      <c r="BK13" s="140"/>
      <c r="BL13" s="139"/>
    </row>
    <row r="14" spans="1:64" ht="18.75">
      <c r="A14" s="159" t="s">
        <v>39</v>
      </c>
      <c r="B14">
        <f ca="1">COUNTIF(14:14,$B$3)</f>
        <v>2</v>
      </c>
      <c r="C14">
        <f ca="1">COUNTIF(14:14,$C$3)</f>
        <v>2</v>
      </c>
      <c r="D14">
        <f ca="1">COUNTIF(14:14,$D$3)</f>
        <v>2</v>
      </c>
      <c r="E14">
        <f ca="1">COUNTIF(14:14,$E$3)</f>
        <v>2</v>
      </c>
      <c r="F14">
        <f ca="1">COUNTIF(14:14,$F$3)</f>
        <v>2</v>
      </c>
      <c r="G14">
        <f ca="1">COUNTIF(14:14,$G$3)</f>
        <v>0</v>
      </c>
      <c r="H14">
        <f ca="1">COUNTIF(14:14,$H$3)</f>
        <v>3</v>
      </c>
      <c r="I14">
        <f ca="1">COUNTIF(14:14,$I$3)</f>
        <v>0</v>
      </c>
      <c r="J14">
        <f ca="1">COUNTIF(14:14,J$3)</f>
        <v>3</v>
      </c>
      <c r="K14">
        <f ca="1">COUNTIF(14:14,K$3)</f>
        <v>2</v>
      </c>
      <c r="L14">
        <f ca="1">COUNTIF(14:14,L$3)</f>
        <v>2</v>
      </c>
      <c r="M14" s="160">
        <f ca="1">COUNTIF(14:14,M$3)</f>
        <v>4</v>
      </c>
      <c r="O14" s="2" t="s">
        <v>39</v>
      </c>
      <c r="P14" s="59"/>
      <c r="Q14" s="23"/>
      <c r="R14" s="41" t="s">
        <v>23</v>
      </c>
      <c r="S14" s="41" t="s">
        <v>23</v>
      </c>
      <c r="T14" s="40" t="s">
        <v>31</v>
      </c>
      <c r="U14" s="40" t="s">
        <v>31</v>
      </c>
      <c r="V14" s="77"/>
      <c r="W14" s="63" t="s">
        <v>30</v>
      </c>
      <c r="X14" s="39" t="s">
        <v>30</v>
      </c>
      <c r="AA14" s="30" t="s">
        <v>21</v>
      </c>
      <c r="AC14" s="77"/>
      <c r="AD14" s="62" t="s">
        <v>21</v>
      </c>
      <c r="AE14" s="32" t="s">
        <v>24</v>
      </c>
      <c r="AF14" s="43"/>
      <c r="AG14" s="32" t="s">
        <v>24</v>
      </c>
      <c r="AH14" s="32" t="s">
        <v>24</v>
      </c>
      <c r="AI14" s="28" t="s">
        <v>19</v>
      </c>
      <c r="AJ14" s="77"/>
      <c r="AK14" s="28" t="s">
        <v>19</v>
      </c>
      <c r="AL14" s="33" t="s">
        <v>10</v>
      </c>
      <c r="AM14" s="33" t="s">
        <v>10</v>
      </c>
      <c r="AN14" s="34" t="s">
        <v>25</v>
      </c>
      <c r="AO14" s="34" t="s">
        <v>25</v>
      </c>
      <c r="AP14" s="34" t="s">
        <v>25</v>
      </c>
      <c r="AQ14" s="77"/>
      <c r="AR14" s="75" t="s">
        <v>25</v>
      </c>
      <c r="AS14" s="38" t="s">
        <v>29</v>
      </c>
      <c r="AT14" s="38" t="s">
        <v>29</v>
      </c>
      <c r="AU14" s="37" t="s">
        <v>28</v>
      </c>
      <c r="AV14" s="37" t="s">
        <v>28</v>
      </c>
      <c r="AW14" s="30" t="s">
        <v>21</v>
      </c>
      <c r="AX14" s="35"/>
      <c r="AY14" s="51" t="s">
        <v>39</v>
      </c>
      <c r="AZ14" s="141" t="e">
        <f t="shared" ref="AZ14:AZ34" si="8">(#REF!)</f>
        <v>#REF!</v>
      </c>
      <c r="BA14" s="137">
        <v>2</v>
      </c>
      <c r="BB14" s="137">
        <v>2</v>
      </c>
      <c r="BC14" s="137">
        <v>2</v>
      </c>
      <c r="BD14" s="137">
        <v>2</v>
      </c>
      <c r="BE14" s="138">
        <v>2</v>
      </c>
      <c r="BF14" s="138">
        <v>0</v>
      </c>
      <c r="BG14" s="138">
        <v>3</v>
      </c>
      <c r="BH14" s="138">
        <v>0</v>
      </c>
      <c r="BI14" s="139">
        <v>4</v>
      </c>
      <c r="BJ14" s="139">
        <v>2</v>
      </c>
      <c r="BK14" s="140">
        <v>2</v>
      </c>
      <c r="BL14" s="139">
        <v>4</v>
      </c>
    </row>
    <row r="15" spans="1:64" ht="18.75">
      <c r="A15" s="159" t="s">
        <v>40</v>
      </c>
      <c r="B15">
        <f ca="1">COUNTIF(15:15,$B$3)</f>
        <v>2</v>
      </c>
      <c r="C15">
        <f ca="1">COUNTIF(15:15,$C$3)</f>
        <v>2</v>
      </c>
      <c r="D15">
        <f ca="1">COUNTIF(15:15,$D$3)</f>
        <v>1</v>
      </c>
      <c r="E15">
        <f ca="1">COUNTIF(15:15,$E$3)</f>
        <v>2</v>
      </c>
      <c r="F15">
        <f ca="1">COUNTIF(15:15,$F$3)</f>
        <v>2</v>
      </c>
      <c r="G15">
        <f ca="1">COUNTIF(15:15,$G$3)</f>
        <v>2</v>
      </c>
      <c r="H15">
        <f ca="1">COUNTIF(15:15,$H$3)</f>
        <v>3</v>
      </c>
      <c r="I15">
        <f ca="1">COUNTIF(15:15,$I$3)</f>
        <v>0</v>
      </c>
      <c r="J15">
        <f ca="1">COUNTIF(15:15,J$3)</f>
        <v>3</v>
      </c>
      <c r="K15">
        <f ca="1">COUNTIF(15:15,K$3)</f>
        <v>0</v>
      </c>
      <c r="L15">
        <f ca="1">COUNTIF(15:15,L$3)</f>
        <v>0</v>
      </c>
      <c r="M15" s="160">
        <f ca="1">COUNTIF(15:15,M$3)</f>
        <v>0</v>
      </c>
      <c r="O15" s="2" t="s">
        <v>40</v>
      </c>
      <c r="P15" s="59"/>
      <c r="Q15" s="23"/>
      <c r="R15" s="39" t="s">
        <v>30</v>
      </c>
      <c r="S15" s="39" t="s">
        <v>30</v>
      </c>
      <c r="T15" s="23"/>
      <c r="U15" s="37" t="s">
        <v>28</v>
      </c>
      <c r="V15" s="83" t="s">
        <v>31</v>
      </c>
      <c r="W15" s="53"/>
      <c r="X15" s="37" t="s">
        <v>28</v>
      </c>
      <c r="Y15" s="28" t="s">
        <v>19</v>
      </c>
      <c r="Z15" s="28" t="s">
        <v>19</v>
      </c>
      <c r="AA15" s="29" t="s">
        <v>20</v>
      </c>
      <c r="AB15" s="29" t="s">
        <v>20</v>
      </c>
      <c r="AC15" s="76" t="s">
        <v>21</v>
      </c>
      <c r="AD15" s="53"/>
      <c r="AE15" s="46" t="s">
        <v>29</v>
      </c>
      <c r="AF15" s="30" t="s">
        <v>21</v>
      </c>
      <c r="AG15" s="42"/>
      <c r="AH15" s="42"/>
      <c r="AI15" s="42"/>
      <c r="AJ15" s="99"/>
      <c r="AK15" s="31" t="s">
        <v>22</v>
      </c>
      <c r="AL15" s="62" t="s">
        <v>21</v>
      </c>
      <c r="AM15" s="31" t="s">
        <v>22</v>
      </c>
      <c r="AN15" s="32" t="s">
        <v>24</v>
      </c>
      <c r="AO15" s="32" t="s">
        <v>24</v>
      </c>
      <c r="AP15" s="32" t="s">
        <v>24</v>
      </c>
      <c r="AQ15" s="83" t="s">
        <v>31</v>
      </c>
      <c r="AR15" s="71"/>
      <c r="AS15" s="35"/>
      <c r="AT15" s="35"/>
      <c r="AU15" s="35"/>
      <c r="AV15" s="35"/>
      <c r="AW15" s="35"/>
      <c r="AX15" s="35"/>
      <c r="AY15" s="51" t="s">
        <v>40</v>
      </c>
      <c r="AZ15" s="141" t="e">
        <f t="shared" ref="AZ15:AZ34" si="9">(#REF!)</f>
        <v>#REF!</v>
      </c>
      <c r="BA15" s="137">
        <v>2</v>
      </c>
      <c r="BB15" s="137">
        <v>2</v>
      </c>
      <c r="BC15" s="137">
        <v>2</v>
      </c>
      <c r="BD15" s="137">
        <v>2</v>
      </c>
      <c r="BE15" s="138">
        <v>2</v>
      </c>
      <c r="BF15" s="138">
        <v>2</v>
      </c>
      <c r="BG15" s="138">
        <v>2</v>
      </c>
      <c r="BH15" s="138">
        <v>2</v>
      </c>
      <c r="BI15" s="139">
        <v>3</v>
      </c>
      <c r="BJ15" s="139">
        <v>0</v>
      </c>
      <c r="BK15" s="140">
        <v>0</v>
      </c>
      <c r="BL15" s="139">
        <v>0</v>
      </c>
    </row>
    <row r="16" spans="1:64" ht="18.75">
      <c r="A16" s="159" t="s">
        <v>41</v>
      </c>
      <c r="B16">
        <f ca="1">COUNTIF(16:16,$B$3)</f>
        <v>2</v>
      </c>
      <c r="C16">
        <f ca="1">COUNTIF(16:16,$C$3)</f>
        <v>2</v>
      </c>
      <c r="D16">
        <f ca="1">COUNTIF(16:16,$D$3)</f>
        <v>2</v>
      </c>
      <c r="E16">
        <f ca="1">COUNTIF(16:16,$E$3)</f>
        <v>2</v>
      </c>
      <c r="F16">
        <f ca="1">COUNTIF(16:16,$F$3)</f>
        <v>1</v>
      </c>
      <c r="G16">
        <f ca="1">COUNTIF(16:16,$G$3)</f>
        <v>4</v>
      </c>
      <c r="H16">
        <f ca="1">COUNTIF(16:16,$H$3)</f>
        <v>2</v>
      </c>
      <c r="I16">
        <f ca="1">COUNTIF(16:16,$I$3)</f>
        <v>0</v>
      </c>
      <c r="J16">
        <f ca="1">COUNTIF(16:16,J$3)</f>
        <v>0</v>
      </c>
      <c r="K16">
        <f ca="1">COUNTIF(16:16,K$3)</f>
        <v>5</v>
      </c>
      <c r="L16">
        <f ca="1">COUNTIF(16:16,L$3)</f>
        <v>0</v>
      </c>
      <c r="M16" s="160">
        <f ca="1">COUNTIF(16:16,M$3)</f>
        <v>0</v>
      </c>
      <c r="O16" s="2" t="s">
        <v>41</v>
      </c>
      <c r="P16" s="60"/>
      <c r="Q16" s="45"/>
      <c r="R16" s="45"/>
      <c r="S16" s="45"/>
      <c r="T16" s="45"/>
      <c r="U16" s="45"/>
      <c r="V16" s="84"/>
      <c r="W16" s="54" t="s">
        <v>31</v>
      </c>
      <c r="X16" s="40" t="s">
        <v>31</v>
      </c>
      <c r="Y16" s="37" t="s">
        <v>28</v>
      </c>
      <c r="Z16" s="37" t="s">
        <v>28</v>
      </c>
      <c r="AC16" s="88" t="s">
        <v>30</v>
      </c>
      <c r="AD16" s="63" t="s">
        <v>30</v>
      </c>
      <c r="AE16" s="28" t="s">
        <v>19</v>
      </c>
      <c r="AF16" s="5"/>
      <c r="AG16" s="29" t="s">
        <v>20</v>
      </c>
      <c r="AH16" s="29" t="s">
        <v>20</v>
      </c>
      <c r="AI16" s="29" t="s">
        <v>20</v>
      </c>
      <c r="AJ16" s="79" t="s">
        <v>20</v>
      </c>
      <c r="AK16" s="62" t="s">
        <v>21</v>
      </c>
      <c r="AL16" s="31" t="s">
        <v>22</v>
      </c>
      <c r="AM16" s="62" t="s">
        <v>21</v>
      </c>
      <c r="AN16" s="31" t="s">
        <v>22</v>
      </c>
      <c r="AO16" s="41" t="s">
        <v>23</v>
      </c>
      <c r="AP16" s="41" t="s">
        <v>23</v>
      </c>
      <c r="AQ16" s="81" t="s">
        <v>23</v>
      </c>
      <c r="AR16" s="92" t="s">
        <v>23</v>
      </c>
      <c r="AS16" s="41" t="s">
        <v>23</v>
      </c>
      <c r="AT16" s="38" t="s">
        <v>29</v>
      </c>
      <c r="AU16" s="38" t="s">
        <v>29</v>
      </c>
      <c r="AV16" s="43"/>
      <c r="AW16" s="43"/>
      <c r="AX16" s="43"/>
      <c r="AY16" s="51" t="s">
        <v>41</v>
      </c>
      <c r="AZ16" s="141" t="e">
        <f t="shared" ref="AZ16:AZ34" si="10">(#REF!)</f>
        <v>#REF!</v>
      </c>
      <c r="BA16" s="137">
        <v>2</v>
      </c>
      <c r="BB16" s="137">
        <v>2</v>
      </c>
      <c r="BC16" s="137">
        <v>2</v>
      </c>
      <c r="BD16" s="137">
        <v>2</v>
      </c>
      <c r="BE16" s="138">
        <v>2</v>
      </c>
      <c r="BF16" s="138">
        <v>4</v>
      </c>
      <c r="BG16" s="138">
        <v>2</v>
      </c>
      <c r="BH16" s="138">
        <v>2</v>
      </c>
      <c r="BI16" s="139">
        <v>0</v>
      </c>
      <c r="BJ16" s="139">
        <v>5</v>
      </c>
      <c r="BK16" s="140">
        <v>0</v>
      </c>
      <c r="BL16" s="139">
        <v>0</v>
      </c>
    </row>
    <row r="17" spans="1:64" ht="18.75">
      <c r="A17" s="159" t="s">
        <v>42</v>
      </c>
      <c r="B17">
        <f ca="1">COUNTIF(17:17,$B$3)</f>
        <v>0</v>
      </c>
      <c r="C17">
        <f ca="1">COUNTIF(17:17,$C$3)</f>
        <v>0</v>
      </c>
      <c r="D17">
        <f ca="1">COUNTIF(17:17,$D$3)</f>
        <v>0</v>
      </c>
      <c r="E17">
        <f ca="1">COUNTIF(17:17,$E$3)</f>
        <v>2</v>
      </c>
      <c r="F17">
        <f ca="1">COUNTIF(17:17,$F$3)</f>
        <v>0</v>
      </c>
      <c r="G17">
        <f ca="1">COUNTIF(17:17,$G$3)</f>
        <v>0</v>
      </c>
      <c r="H17">
        <f ca="1">COUNTIF(17:17,$H$3)</f>
        <v>0</v>
      </c>
      <c r="I17">
        <f ca="1">COUNTIF(17:17,$I$3)</f>
        <v>0</v>
      </c>
      <c r="J17">
        <f ca="1">COUNTIF(17:17,J$3)</f>
        <v>0</v>
      </c>
      <c r="K17">
        <f ca="1">COUNTIF(17:17,K$3)</f>
        <v>0</v>
      </c>
      <c r="L17">
        <f ca="1">COUNTIF(17:17,L$3)</f>
        <v>0</v>
      </c>
      <c r="M17" s="160">
        <f ca="1">COUNTIF(17:17,M$3)</f>
        <v>2</v>
      </c>
      <c r="O17" s="2" t="s">
        <v>42</v>
      </c>
      <c r="P17" s="59"/>
      <c r="Q17" s="23"/>
      <c r="R17" s="34" t="s">
        <v>25</v>
      </c>
      <c r="S17" s="34" t="s">
        <v>25</v>
      </c>
      <c r="T17" s="5"/>
      <c r="U17" s="23"/>
      <c r="V17" s="78"/>
      <c r="AA17" s="5"/>
      <c r="AB17" s="5"/>
      <c r="AC17" s="80"/>
      <c r="AD17" s="95"/>
      <c r="AE17" s="43"/>
      <c r="AF17" s="35"/>
      <c r="AG17" s="43"/>
      <c r="AH17" s="43"/>
      <c r="AI17" s="43"/>
      <c r="AJ17" s="98"/>
      <c r="AK17" s="63" t="s">
        <v>30</v>
      </c>
      <c r="AL17" s="39" t="s">
        <v>30</v>
      </c>
      <c r="AM17" s="5"/>
      <c r="AN17" s="5"/>
      <c r="AO17" s="5"/>
      <c r="AP17" s="5"/>
      <c r="AQ17" s="80"/>
      <c r="AR17" s="72"/>
      <c r="AS17" s="5"/>
      <c r="AT17" s="5"/>
      <c r="AU17" s="5"/>
      <c r="AV17" s="5"/>
      <c r="AW17" s="5"/>
      <c r="AX17" s="5"/>
      <c r="AY17" s="51" t="s">
        <v>42</v>
      </c>
      <c r="AZ17" s="141" t="e">
        <f t="shared" ref="AZ17:AZ34" si="11">(#REF!)</f>
        <v>#REF!</v>
      </c>
      <c r="BA17" s="137"/>
      <c r="BB17" s="137"/>
      <c r="BC17" s="137"/>
      <c r="BD17" s="137">
        <v>2</v>
      </c>
      <c r="BE17" s="138"/>
      <c r="BF17" s="138"/>
      <c r="BG17" s="138"/>
      <c r="BH17" s="138"/>
      <c r="BI17" s="139"/>
      <c r="BJ17" s="139"/>
      <c r="BK17" s="140"/>
      <c r="BL17" s="139">
        <v>2</v>
      </c>
    </row>
    <row r="18" spans="1:64" ht="18.75">
      <c r="A18" s="159" t="s">
        <v>43</v>
      </c>
      <c r="B18">
        <f ca="1">COUNTIF(18:18,$B$3)</f>
        <v>0</v>
      </c>
      <c r="C18">
        <f ca="1">COUNTIF(18:18,$C$3)</f>
        <v>0</v>
      </c>
      <c r="D18">
        <f ca="1">COUNTIF(18:18,$D$3)</f>
        <v>0</v>
      </c>
      <c r="E18">
        <f ca="1">COUNTIF(18:18,$E$3)</f>
        <v>0</v>
      </c>
      <c r="F18">
        <f ca="1">COUNTIF(18:18,$F$3)</f>
        <v>1</v>
      </c>
      <c r="G18">
        <f ca="1">COUNTIF(18:18,$G$3)</f>
        <v>1</v>
      </c>
      <c r="H18">
        <f ca="1">COUNTIF(18:18,$H$3)</f>
        <v>1</v>
      </c>
      <c r="I18">
        <f ca="1">COUNTIF(18:18,$I$3)</f>
        <v>0</v>
      </c>
      <c r="J18">
        <f ca="1">COUNTIF(18:18,J$3)</f>
        <v>0</v>
      </c>
      <c r="K18">
        <f ca="1">COUNTIF(18:18,K$3)</f>
        <v>0</v>
      </c>
      <c r="L18">
        <f ca="1">COUNTIF(18:18,L$3)</f>
        <v>0</v>
      </c>
      <c r="M18" s="160">
        <f ca="1">COUNTIF(18:18,M$3)</f>
        <v>0</v>
      </c>
      <c r="O18" s="2" t="s">
        <v>43</v>
      </c>
      <c r="P18" s="59"/>
      <c r="Q18" s="23"/>
      <c r="R18" s="29" t="s">
        <v>20</v>
      </c>
      <c r="S18" s="5"/>
      <c r="T18" s="30" t="s">
        <v>21</v>
      </c>
      <c r="U18" s="5"/>
      <c r="V18" s="80"/>
      <c r="W18" s="93"/>
      <c r="X18" s="5"/>
      <c r="Y18" s="5"/>
      <c r="Z18" s="5"/>
      <c r="AB18" s="5"/>
      <c r="AC18" s="28" t="s">
        <v>19</v>
      </c>
      <c r="AD18" s="93"/>
      <c r="AE18" s="5"/>
      <c r="AF18" s="5"/>
      <c r="AG18" s="5"/>
      <c r="AH18" s="5"/>
      <c r="AI18" s="5"/>
      <c r="AJ18" s="80"/>
      <c r="AK18" s="93"/>
      <c r="AL18" s="5"/>
      <c r="AM18" s="5"/>
      <c r="AN18" s="5"/>
      <c r="AO18" s="5"/>
      <c r="AP18" s="5"/>
      <c r="AQ18" s="80"/>
      <c r="AR18" s="72"/>
      <c r="AS18" s="5"/>
      <c r="AT18" s="5"/>
      <c r="AU18" s="5"/>
      <c r="AV18" s="5"/>
      <c r="AW18" s="5"/>
      <c r="AX18" s="5"/>
      <c r="AY18" s="51" t="s">
        <v>43</v>
      </c>
      <c r="AZ18" s="141" t="e">
        <f t="shared" ref="AZ18:AZ34" si="12">(#REF!)</f>
        <v>#REF!</v>
      </c>
      <c r="BA18" s="137">
        <v>0</v>
      </c>
      <c r="BB18" s="137">
        <v>0</v>
      </c>
      <c r="BC18" s="137">
        <v>0</v>
      </c>
      <c r="BD18" s="137">
        <v>0</v>
      </c>
      <c r="BE18" s="138">
        <v>1</v>
      </c>
      <c r="BF18" s="138">
        <v>1</v>
      </c>
      <c r="BG18" s="138">
        <v>1</v>
      </c>
      <c r="BH18" s="138">
        <v>0</v>
      </c>
      <c r="BI18" s="139">
        <v>0</v>
      </c>
      <c r="BJ18" s="139">
        <v>0</v>
      </c>
      <c r="BK18" s="140">
        <v>0</v>
      </c>
      <c r="BL18" s="139">
        <v>0</v>
      </c>
    </row>
    <row r="19" spans="1:64" ht="18.75">
      <c r="A19" s="159" t="s">
        <v>44</v>
      </c>
      <c r="B19">
        <f ca="1">COUNTIF(19:19,$B$3)</f>
        <v>0</v>
      </c>
      <c r="C19">
        <f ca="1">COUNTIF(19:19,$C$3)</f>
        <v>5</v>
      </c>
      <c r="D19">
        <f ca="1">COUNTIF(19:19,$D$3)</f>
        <v>5</v>
      </c>
      <c r="E19">
        <f ca="1">COUNTIF(19:19,$E$3)</f>
        <v>5</v>
      </c>
      <c r="F19">
        <f ca="1">COUNTIF(19:19,$F$3)</f>
        <v>0</v>
      </c>
      <c r="G19">
        <f ca="1">COUNTIF(19:19,$G$3)</f>
        <v>0</v>
      </c>
      <c r="H19">
        <f ca="1">COUNTIF(19:19,$H$3)</f>
        <v>0</v>
      </c>
      <c r="I19">
        <f ca="1">COUNTIF(19:19,$I$3)</f>
        <v>0</v>
      </c>
      <c r="J19">
        <f ca="1">COUNTIF(19:19,J$3)</f>
        <v>0</v>
      </c>
      <c r="K19">
        <f ca="1">COUNTIF(19:19,K$3)</f>
        <v>0</v>
      </c>
      <c r="L19">
        <f ca="1">COUNTIF(19:19,L$3)</f>
        <v>0</v>
      </c>
      <c r="M19" s="160">
        <f ca="1">COUNTIF(19:19,M$3)</f>
        <v>5</v>
      </c>
      <c r="O19" s="2" t="s">
        <v>44</v>
      </c>
      <c r="P19" s="59"/>
      <c r="Q19" s="23"/>
      <c r="R19" s="23"/>
      <c r="S19" s="23"/>
      <c r="T19" s="38" t="s">
        <v>29</v>
      </c>
      <c r="U19" s="23"/>
      <c r="V19" s="78"/>
      <c r="W19" s="58" t="s">
        <v>29</v>
      </c>
      <c r="X19" s="38" t="s">
        <v>29</v>
      </c>
      <c r="Y19" s="38" t="s">
        <v>29</v>
      </c>
      <c r="Z19" s="34" t="s">
        <v>25</v>
      </c>
      <c r="AA19" s="34" t="s">
        <v>25</v>
      </c>
      <c r="AB19" s="39" t="s">
        <v>30</v>
      </c>
      <c r="AD19" s="63" t="s">
        <v>30</v>
      </c>
      <c r="AF19" s="130"/>
      <c r="AG19" s="34" t="s">
        <v>25</v>
      </c>
      <c r="AH19" s="34" t="s">
        <v>25</v>
      </c>
      <c r="AI19" s="34" t="s">
        <v>25</v>
      </c>
      <c r="AJ19" s="82" t="s">
        <v>29</v>
      </c>
      <c r="AK19" s="56" t="s">
        <v>28</v>
      </c>
      <c r="AL19" s="37" t="s">
        <v>28</v>
      </c>
      <c r="AM19" s="37" t="s">
        <v>28</v>
      </c>
      <c r="AN19" s="37" t="s">
        <v>28</v>
      </c>
      <c r="AO19" s="37" t="s">
        <v>28</v>
      </c>
      <c r="AP19" s="39" t="s">
        <v>30</v>
      </c>
      <c r="AQ19" s="88" t="s">
        <v>30</v>
      </c>
      <c r="AR19" s="39" t="s">
        <v>30</v>
      </c>
      <c r="AS19" s="5"/>
      <c r="AT19" s="5"/>
      <c r="AU19" s="5"/>
      <c r="AV19" s="5"/>
      <c r="AW19" s="5"/>
      <c r="AX19" s="5"/>
      <c r="AY19" s="51" t="s">
        <v>44</v>
      </c>
      <c r="AZ19" s="141" t="e">
        <f t="shared" ref="AZ19:AZ34" si="13">(#REF!)</f>
        <v>#REF!</v>
      </c>
      <c r="BA19" s="137"/>
      <c r="BB19" s="137">
        <v>5</v>
      </c>
      <c r="BC19" s="137">
        <v>5</v>
      </c>
      <c r="BD19" s="137">
        <v>5</v>
      </c>
      <c r="BE19" s="138"/>
      <c r="BF19" s="138"/>
      <c r="BG19" s="138"/>
      <c r="BH19" s="138"/>
      <c r="BI19" s="139"/>
      <c r="BJ19" s="139"/>
      <c r="BK19" s="140"/>
      <c r="BL19" s="139">
        <v>5</v>
      </c>
    </row>
    <row r="20" spans="1:64" ht="18.75">
      <c r="A20" s="159" t="s">
        <v>45</v>
      </c>
      <c r="B20">
        <f ca="1">COUNTIF(20:20,$B$3)</f>
        <v>2</v>
      </c>
      <c r="C20">
        <f ca="1">COUNTIF(20:20,$C$3)</f>
        <v>2</v>
      </c>
      <c r="D20">
        <f ca="1">COUNTIF(20:20,$D$3)</f>
        <v>2</v>
      </c>
      <c r="E20">
        <f ca="1">COUNTIF(20:20,$E$3)</f>
        <v>2</v>
      </c>
      <c r="F20">
        <f ca="1">COUNTIF(20:20,$F$3)</f>
        <v>0</v>
      </c>
      <c r="G20">
        <f ca="1">COUNTIF(20:20,$G$3)</f>
        <v>0</v>
      </c>
      <c r="H20">
        <f ca="1">COUNTIF(20:20,$H$3)</f>
        <v>0</v>
      </c>
      <c r="I20">
        <f ca="1">COUNTIF(20:20,$I$3)</f>
        <v>0</v>
      </c>
      <c r="J20">
        <f ca="1">COUNTIF(20:20,J$3)</f>
        <v>2</v>
      </c>
      <c r="K20">
        <f ca="1">COUNTIF(20:20,K$3)</f>
        <v>0</v>
      </c>
      <c r="L20">
        <f ca="1">COUNTIF(20:20,L$3)</f>
        <v>0</v>
      </c>
      <c r="M20" s="160">
        <f ca="1">COUNTIF(20:20,M$3)</f>
        <v>0</v>
      </c>
      <c r="O20" s="2" t="s">
        <v>45</v>
      </c>
      <c r="P20" s="59"/>
      <c r="Q20" s="23"/>
      <c r="R20" s="23"/>
      <c r="S20" s="35"/>
      <c r="T20" s="35"/>
      <c r="U20" s="35"/>
      <c r="V20" s="77"/>
      <c r="W20" s="56" t="s">
        <v>28</v>
      </c>
      <c r="X20" s="32" t="s">
        <v>24</v>
      </c>
      <c r="Y20" s="55" t="s">
        <v>24</v>
      </c>
      <c r="Z20" s="35"/>
      <c r="AA20" s="35"/>
      <c r="AB20" s="35"/>
      <c r="AC20" s="77"/>
      <c r="AD20" s="63" t="s">
        <v>30</v>
      </c>
      <c r="AE20" s="39" t="s">
        <v>30</v>
      </c>
      <c r="AF20" s="129"/>
      <c r="AG20" s="35"/>
      <c r="AH20" s="35"/>
      <c r="AI20" s="35"/>
      <c r="AJ20" s="77"/>
      <c r="AL20" s="40" t="s">
        <v>31</v>
      </c>
      <c r="AM20" s="40" t="s">
        <v>31</v>
      </c>
      <c r="AN20" s="35"/>
      <c r="AO20" s="35"/>
      <c r="AP20" s="35"/>
      <c r="AQ20" s="77"/>
      <c r="AR20" s="74" t="s">
        <v>28</v>
      </c>
      <c r="AS20" s="38" t="s">
        <v>29</v>
      </c>
      <c r="AT20" s="38" t="s">
        <v>29</v>
      </c>
      <c r="AU20" s="35"/>
      <c r="AV20" s="35"/>
      <c r="AW20" s="35"/>
      <c r="AX20" s="35"/>
      <c r="AY20" s="51" t="s">
        <v>45</v>
      </c>
      <c r="AZ20" s="141" t="e">
        <f t="shared" ref="AZ20:AZ34" si="14">(#REF!)</f>
        <v>#REF!</v>
      </c>
      <c r="BA20" s="137">
        <v>2</v>
      </c>
      <c r="BB20" s="137">
        <v>2</v>
      </c>
      <c r="BC20" s="137">
        <v>2</v>
      </c>
      <c r="BD20" s="137">
        <v>2</v>
      </c>
      <c r="BE20" s="138">
        <v>0</v>
      </c>
      <c r="BF20" s="138">
        <v>0</v>
      </c>
      <c r="BG20" s="138">
        <v>0</v>
      </c>
      <c r="BH20" s="138">
        <v>0</v>
      </c>
      <c r="BI20" s="139">
        <v>2</v>
      </c>
      <c r="BJ20" s="139">
        <v>0</v>
      </c>
      <c r="BK20" s="140">
        <v>0</v>
      </c>
      <c r="BL20" s="139">
        <v>0</v>
      </c>
    </row>
    <row r="21" spans="1:64" ht="18.75">
      <c r="A21" s="159" t="s">
        <v>46</v>
      </c>
      <c r="B21">
        <f ca="1">COUNTIF(21:21,$B$3)</f>
        <v>2</v>
      </c>
      <c r="C21">
        <f ca="1">COUNTIF(21:21,$C$3)</f>
        <v>2</v>
      </c>
      <c r="D21">
        <f ca="1">COUNTIF(21:21,$D$3)</f>
        <v>2</v>
      </c>
      <c r="E21">
        <f ca="1">COUNTIF(21:21,$E$3)</f>
        <v>0</v>
      </c>
      <c r="F21">
        <f ca="1">COUNTIF(21:21,$F$3)</f>
        <v>0</v>
      </c>
      <c r="G21">
        <f ca="1">COUNTIF(21:21,$G$3)</f>
        <v>0</v>
      </c>
      <c r="H21">
        <f ca="1">COUNTIF(21:21,$H$3)</f>
        <v>0</v>
      </c>
      <c r="I21">
        <f ca="1">COUNTIF(21:21,$I$3)</f>
        <v>0</v>
      </c>
      <c r="J21">
        <f ca="1">COUNTIF(21:21,J$3)</f>
        <v>0</v>
      </c>
      <c r="K21">
        <f ca="1">COUNTIF(21:21,K$3)</f>
        <v>2</v>
      </c>
      <c r="L21">
        <f ca="1">COUNTIF(21:21,L$3)</f>
        <v>1</v>
      </c>
      <c r="M21" s="160">
        <f ca="1">COUNTIF(21:21,M$3)</f>
        <v>2</v>
      </c>
      <c r="O21" s="2" t="s">
        <v>46</v>
      </c>
      <c r="P21" s="60"/>
      <c r="Q21" s="45"/>
      <c r="R21" s="45"/>
      <c r="S21" s="45"/>
      <c r="T21" s="45"/>
      <c r="U21" s="45"/>
      <c r="V21" s="84"/>
      <c r="Y21" s="54" t="s">
        <v>31</v>
      </c>
      <c r="Z21" s="40" t="s">
        <v>31</v>
      </c>
      <c r="AA21" s="37" t="s">
        <v>28</v>
      </c>
      <c r="AB21" s="37" t="s">
        <v>28</v>
      </c>
      <c r="AD21" s="65" t="s">
        <v>23</v>
      </c>
      <c r="AE21" s="33" t="s">
        <v>10</v>
      </c>
      <c r="AF21" s="23"/>
      <c r="AG21" s="34" t="s">
        <v>25</v>
      </c>
      <c r="AH21" s="34" t="s">
        <v>25</v>
      </c>
      <c r="AI21" s="38" t="s">
        <v>29</v>
      </c>
      <c r="AJ21" s="38" t="s">
        <v>29</v>
      </c>
      <c r="AK21" s="53"/>
      <c r="AL21" s="35"/>
      <c r="AM21" s="35"/>
      <c r="AN21" s="35"/>
      <c r="AO21" s="35"/>
      <c r="AP21" s="35"/>
      <c r="AQ21" s="77"/>
      <c r="AR21" s="71"/>
      <c r="AS21" s="35"/>
      <c r="AT21" s="81" t="s">
        <v>23</v>
      </c>
      <c r="AU21" s="5"/>
      <c r="AV21" s="35"/>
      <c r="AW21" s="35"/>
      <c r="AX21" s="35"/>
      <c r="AY21" s="51" t="s">
        <v>46</v>
      </c>
      <c r="AZ21" s="141" t="e">
        <f t="shared" ref="AZ21:AZ34" si="15">(#REF!)</f>
        <v>#REF!</v>
      </c>
      <c r="BA21" s="137">
        <v>2</v>
      </c>
      <c r="BB21" s="137">
        <v>2</v>
      </c>
      <c r="BC21" s="137">
        <v>2</v>
      </c>
      <c r="BD21" s="137">
        <v>0</v>
      </c>
      <c r="BE21" s="138">
        <v>0</v>
      </c>
      <c r="BF21" s="138">
        <v>0</v>
      </c>
      <c r="BG21" s="138">
        <v>0</v>
      </c>
      <c r="BH21" s="138">
        <v>0</v>
      </c>
      <c r="BI21" s="139">
        <v>0</v>
      </c>
      <c r="BJ21" s="139">
        <v>2</v>
      </c>
      <c r="BK21" s="140">
        <v>2</v>
      </c>
      <c r="BL21" s="139">
        <v>2</v>
      </c>
    </row>
    <row r="22" spans="1:64" ht="18.75">
      <c r="A22" s="159" t="s">
        <v>47</v>
      </c>
      <c r="B22">
        <f ca="1">COUNTIF(22:22,$B$3)</f>
        <v>0</v>
      </c>
      <c r="C22">
        <f ca="1">COUNTIF(22:22,$C$3)</f>
        <v>0</v>
      </c>
      <c r="D22">
        <f ca="1">COUNTIF(22:22,$D$3)</f>
        <v>0</v>
      </c>
      <c r="E22">
        <f ca="1">COUNTIF(22:22,$E$3)</f>
        <v>0</v>
      </c>
      <c r="F22">
        <f ca="1">COUNTIF(22:22,$F$3)</f>
        <v>0</v>
      </c>
      <c r="G22">
        <f ca="1">COUNTIF(22:22,$G$3)</f>
        <v>0</v>
      </c>
      <c r="H22">
        <f ca="1">COUNTIF(22:22,$H$3)</f>
        <v>0</v>
      </c>
      <c r="I22">
        <f ca="1">COUNTIF(22:22,$I$3)</f>
        <v>0</v>
      </c>
      <c r="J22">
        <f ca="1">COUNTIF(22:22,J$3)</f>
        <v>0</v>
      </c>
      <c r="K22">
        <f ca="1">COUNTIF(22:22,K$3)</f>
        <v>0</v>
      </c>
      <c r="L22">
        <f ca="1">COUNTIF(22:22,L$3)</f>
        <v>0</v>
      </c>
      <c r="M22" s="160">
        <f ca="1">COUNTIF(22:22,M$3)</f>
        <v>2</v>
      </c>
      <c r="O22" s="2" t="s">
        <v>47</v>
      </c>
      <c r="P22" s="59"/>
      <c r="Q22" s="23"/>
      <c r="R22" s="5"/>
      <c r="S22" s="5"/>
      <c r="T22" s="34" t="s">
        <v>25</v>
      </c>
      <c r="U22" s="34" t="s">
        <v>25</v>
      </c>
      <c r="V22" s="80"/>
      <c r="W22" s="93"/>
      <c r="X22" s="5"/>
      <c r="Y22" s="5"/>
      <c r="Z22" s="5"/>
      <c r="AA22" s="5"/>
      <c r="AB22" s="5"/>
      <c r="AC22" s="80"/>
      <c r="AD22" s="93"/>
      <c r="AE22" s="5"/>
      <c r="AF22" s="23"/>
      <c r="AG22" s="5"/>
      <c r="AH22" s="5"/>
      <c r="AI22" s="5"/>
      <c r="AJ22" s="80"/>
      <c r="AK22" s="93"/>
      <c r="AL22" s="5"/>
      <c r="AM22" s="5"/>
      <c r="AN22" s="5"/>
      <c r="AO22" s="5"/>
      <c r="AP22" s="5"/>
      <c r="AQ22" s="80"/>
      <c r="AR22" s="72"/>
      <c r="AS22" s="5"/>
      <c r="AT22" s="5"/>
      <c r="AU22" s="5"/>
      <c r="AV22" s="5"/>
      <c r="AW22" s="5"/>
      <c r="AX22" s="5"/>
      <c r="AY22" s="51" t="s">
        <v>47</v>
      </c>
      <c r="AZ22" s="141" t="e">
        <f t="shared" ref="AZ22:AZ34" si="16">(#REF!)</f>
        <v>#REF!</v>
      </c>
      <c r="BA22" s="137"/>
      <c r="BB22" s="137"/>
      <c r="BC22" s="137"/>
      <c r="BD22" s="137"/>
      <c r="BE22" s="138"/>
      <c r="BF22" s="138"/>
      <c r="BG22" s="138"/>
      <c r="BH22" s="138"/>
      <c r="BI22" s="139"/>
      <c r="BJ22" s="139"/>
      <c r="BK22" s="140"/>
      <c r="BL22" s="139">
        <v>2</v>
      </c>
    </row>
    <row r="23" spans="1:64" ht="18.75">
      <c r="A23" s="159" t="s">
        <v>48</v>
      </c>
      <c r="B23">
        <f ca="1">COUNTIF(23:23,$B$3)</f>
        <v>0</v>
      </c>
      <c r="C23">
        <f ca="1">COUNTIF(23:23,$C$3)</f>
        <v>0</v>
      </c>
      <c r="D23">
        <f ca="1">COUNTIF(23:23,$D$3)</f>
        <v>0</v>
      </c>
      <c r="E23">
        <f ca="1">COUNTIF(23:23,$E$3)</f>
        <v>0</v>
      </c>
      <c r="F23">
        <f ca="1">COUNTIF(23:23,$F$3)</f>
        <v>2</v>
      </c>
      <c r="G23">
        <f ca="1">COUNTIF(23:23,$G$3)</f>
        <v>2</v>
      </c>
      <c r="H23">
        <f ca="1">COUNTIF(23:23,$H$3)</f>
        <v>2</v>
      </c>
      <c r="I23">
        <f ca="1">COUNTIF(23:23,$I$3)</f>
        <v>0</v>
      </c>
      <c r="J23">
        <f ca="1">COUNTIF(23:23,J$3)</f>
        <v>0</v>
      </c>
      <c r="K23">
        <f ca="1">COUNTIF(23:23,K$3)</f>
        <v>0</v>
      </c>
      <c r="L23">
        <f ca="1">COUNTIF(23:23,L$3)</f>
        <v>0</v>
      </c>
      <c r="M23" s="160">
        <f ca="1">COUNTIF(23:23,M$3)</f>
        <v>0</v>
      </c>
      <c r="O23" s="2" t="s">
        <v>48</v>
      </c>
      <c r="P23" s="61" t="s">
        <v>20</v>
      </c>
      <c r="Q23" s="29" t="s">
        <v>20</v>
      </c>
      <c r="R23" s="30" t="s">
        <v>6</v>
      </c>
      <c r="S23" s="30" t="s">
        <v>21</v>
      </c>
      <c r="T23" s="23"/>
      <c r="U23" s="28" t="s">
        <v>19</v>
      </c>
      <c r="V23" s="85" t="s">
        <v>19</v>
      </c>
      <c r="W23" s="93"/>
      <c r="X23" s="5"/>
      <c r="Y23" s="5"/>
      <c r="Z23" s="5"/>
      <c r="AA23" s="5"/>
      <c r="AB23" s="5"/>
      <c r="AC23" s="80"/>
      <c r="AD23" s="93"/>
      <c r="AE23" s="5"/>
      <c r="AF23" s="5"/>
      <c r="AG23" s="5"/>
      <c r="AH23" s="5"/>
      <c r="AI23" s="5"/>
      <c r="AJ23" s="80"/>
      <c r="AK23" s="93"/>
      <c r="AL23" s="5"/>
      <c r="AM23" s="5"/>
      <c r="AN23" s="5"/>
      <c r="AO23" s="5"/>
      <c r="AP23" s="5"/>
      <c r="AQ23" s="80"/>
      <c r="AR23" s="72"/>
      <c r="AS23" s="5"/>
      <c r="AT23" s="5"/>
      <c r="AU23" s="5"/>
      <c r="AV23" s="5"/>
      <c r="AW23" s="5"/>
      <c r="AX23" s="5"/>
      <c r="AY23" s="51" t="s">
        <v>48</v>
      </c>
      <c r="AZ23" s="141" t="e">
        <f t="shared" ref="AZ23:AZ34" si="17">(#REF!)</f>
        <v>#REF!</v>
      </c>
      <c r="BA23" s="137">
        <v>0</v>
      </c>
      <c r="BB23" s="137">
        <v>0</v>
      </c>
      <c r="BC23" s="137">
        <v>0</v>
      </c>
      <c r="BD23" s="137">
        <v>0</v>
      </c>
      <c r="BE23" s="138">
        <v>2</v>
      </c>
      <c r="BF23" s="138">
        <v>2</v>
      </c>
      <c r="BG23" s="138">
        <v>2</v>
      </c>
      <c r="BH23" s="138">
        <v>0</v>
      </c>
      <c r="BI23" s="139">
        <v>0</v>
      </c>
      <c r="BJ23" s="139">
        <v>0</v>
      </c>
      <c r="BK23" s="140">
        <v>0</v>
      </c>
      <c r="BL23" s="139">
        <v>0</v>
      </c>
    </row>
    <row r="24" spans="1:64" ht="18.75">
      <c r="A24" s="159" t="s">
        <v>49</v>
      </c>
      <c r="B24">
        <f ca="1">COUNTIF(24:24,$B$3)</f>
        <v>0</v>
      </c>
      <c r="C24">
        <f ca="1">COUNTIF(24:24,$C$3)</f>
        <v>0</v>
      </c>
      <c r="D24">
        <f ca="1">COUNTIF(24:24,$D$3)</f>
        <v>0</v>
      </c>
      <c r="E24">
        <f ca="1">COUNTIF(24:24,$E$3)</f>
        <v>0</v>
      </c>
      <c r="F24">
        <f ca="1">COUNTIF(24:24,$F$3)</f>
        <v>0</v>
      </c>
      <c r="G24">
        <f ca="1">COUNTIF(24:24,$G$3)</f>
        <v>0</v>
      </c>
      <c r="H24">
        <f ca="1">COUNTIF(24:24,$H$3)</f>
        <v>0</v>
      </c>
      <c r="I24">
        <f ca="1">COUNTIF(24:24,$I$3)</f>
        <v>0</v>
      </c>
      <c r="J24">
        <f ca="1">COUNTIF(24:24,J$3)</f>
        <v>0</v>
      </c>
      <c r="K24">
        <f ca="1">COUNTIF(24:24,K$3)</f>
        <v>0</v>
      </c>
      <c r="L24">
        <f ca="1">COUNTIF(24:24,L$3)</f>
        <v>0</v>
      </c>
      <c r="M24" s="160">
        <f ca="1">COUNTIF(24:24,M$3)</f>
        <v>4</v>
      </c>
      <c r="O24" s="2" t="s">
        <v>49</v>
      </c>
      <c r="P24" s="59"/>
      <c r="Q24" s="23"/>
      <c r="R24" s="23"/>
      <c r="S24" s="23"/>
      <c r="T24" s="5"/>
      <c r="U24" s="5"/>
      <c r="V24" s="86" t="s">
        <v>25</v>
      </c>
      <c r="W24" s="57" t="s">
        <v>25</v>
      </c>
      <c r="X24" s="34" t="s">
        <v>25</v>
      </c>
      <c r="Y24" s="34" t="s">
        <v>25</v>
      </c>
      <c r="Z24" s="5"/>
      <c r="AA24" s="5"/>
      <c r="AB24" s="5"/>
      <c r="AC24" s="80"/>
      <c r="AD24" s="93"/>
      <c r="AE24" s="5"/>
      <c r="AF24" s="5"/>
      <c r="AG24" s="5"/>
      <c r="AH24" s="5"/>
      <c r="AI24" s="5"/>
      <c r="AJ24" s="80"/>
      <c r="AK24" s="93"/>
      <c r="AL24" s="5"/>
      <c r="AM24" s="5"/>
      <c r="AN24" s="5"/>
      <c r="AO24" s="5"/>
      <c r="AP24" s="5"/>
      <c r="AQ24" s="80"/>
      <c r="AR24" s="72"/>
      <c r="AS24" s="5"/>
      <c r="AT24" s="5"/>
      <c r="AU24" s="5"/>
      <c r="AV24" s="5"/>
      <c r="AW24" s="5"/>
      <c r="AX24" s="5"/>
      <c r="AY24" s="51" t="s">
        <v>49</v>
      </c>
      <c r="AZ24" s="141" t="e">
        <f t="shared" ref="AZ24:AZ34" si="18">(#REF!)</f>
        <v>#REF!</v>
      </c>
      <c r="BA24" s="137"/>
      <c r="BB24" s="137"/>
      <c r="BC24" s="137"/>
      <c r="BD24" s="137"/>
      <c r="BE24" s="138"/>
      <c r="BF24" s="138"/>
      <c r="BG24" s="138"/>
      <c r="BH24" s="138"/>
      <c r="BI24" s="139"/>
      <c r="BJ24" s="139"/>
      <c r="BK24" s="140"/>
      <c r="BL24" s="139">
        <v>4</v>
      </c>
    </row>
    <row r="25" spans="1:64" ht="18.75">
      <c r="A25" s="159" t="s">
        <v>50</v>
      </c>
      <c r="B25">
        <f ca="1">COUNTIF(25:25,$B$3)</f>
        <v>0</v>
      </c>
      <c r="C25">
        <f ca="1">COUNTIF(25:25,$C$3)</f>
        <v>2</v>
      </c>
      <c r="D25">
        <f ca="1">COUNTIF(25:25,$D$3)</f>
        <v>2</v>
      </c>
      <c r="E25">
        <f ca="1">COUNTIF(25:25,$E$3)</f>
        <v>2</v>
      </c>
      <c r="F25">
        <f ca="1">COUNTIF(25:25,$F$3)</f>
        <v>0</v>
      </c>
      <c r="G25">
        <f ca="1">COUNTIF(25:25,$G$3)</f>
        <v>0</v>
      </c>
      <c r="H25">
        <f ca="1">COUNTIF(25:25,$H$3)</f>
        <v>0</v>
      </c>
      <c r="I25">
        <f ca="1">COUNTIF(25:25,$I$3)</f>
        <v>0</v>
      </c>
      <c r="J25">
        <f ca="1">COUNTIF(25:25,J$3)</f>
        <v>0</v>
      </c>
      <c r="K25">
        <f ca="1">COUNTIF(25:25,K$3)</f>
        <v>0</v>
      </c>
      <c r="L25">
        <f ca="1">COUNTIF(25:25,L$3)</f>
        <v>0</v>
      </c>
      <c r="M25" s="160">
        <f ca="1">COUNTIF(25:25,M$3)</f>
        <v>0</v>
      </c>
      <c r="O25" s="2" t="s">
        <v>50</v>
      </c>
      <c r="P25" s="59"/>
      <c r="Q25" s="23"/>
      <c r="R25" s="23"/>
      <c r="S25" s="23"/>
      <c r="T25" s="23"/>
      <c r="U25" s="23"/>
      <c r="V25" s="78"/>
      <c r="Y25" s="39" t="s">
        <v>30</v>
      </c>
      <c r="Z25" s="38" t="s">
        <v>29</v>
      </c>
      <c r="AC25" s="37" t="s">
        <v>28</v>
      </c>
      <c r="AD25" s="38" t="s">
        <v>29</v>
      </c>
      <c r="AE25" s="37" t="s">
        <v>28</v>
      </c>
      <c r="AF25" s="129"/>
      <c r="AG25" s="63" t="s">
        <v>30</v>
      </c>
      <c r="AH25" s="5"/>
      <c r="AI25" s="5"/>
      <c r="AJ25" s="80"/>
      <c r="AK25" s="93"/>
      <c r="AL25" s="5"/>
      <c r="AM25" s="5"/>
      <c r="AN25" s="5"/>
      <c r="AO25" s="5"/>
      <c r="AP25" s="5"/>
      <c r="AQ25" s="80"/>
      <c r="AR25" s="72"/>
      <c r="AS25" s="5"/>
      <c r="AT25" s="5"/>
      <c r="AU25" s="5"/>
      <c r="AV25" s="5"/>
      <c r="AW25" s="5"/>
      <c r="AX25" s="5"/>
      <c r="AY25" s="51" t="s">
        <v>50</v>
      </c>
      <c r="AZ25" s="141" t="e">
        <f t="shared" ref="AZ25:AZ34" si="19">(#REF!)</f>
        <v>#REF!</v>
      </c>
      <c r="BA25" s="137">
        <v>2</v>
      </c>
      <c r="BB25" s="137">
        <v>2</v>
      </c>
      <c r="BC25" s="137">
        <v>2</v>
      </c>
      <c r="BD25" s="137">
        <v>2</v>
      </c>
      <c r="BE25" s="138">
        <v>0</v>
      </c>
      <c r="BF25" s="138">
        <v>0</v>
      </c>
      <c r="BG25" s="138">
        <v>0</v>
      </c>
      <c r="BH25" s="138">
        <v>0</v>
      </c>
      <c r="BI25" s="139">
        <v>0</v>
      </c>
      <c r="BJ25" s="139">
        <v>0</v>
      </c>
      <c r="BK25" s="140">
        <v>0</v>
      </c>
      <c r="BL25" s="139">
        <v>0</v>
      </c>
    </row>
    <row r="26" spans="1:64" ht="18.75">
      <c r="A26" s="159" t="s">
        <v>51</v>
      </c>
      <c r="B26">
        <f ca="1">COUNTIF(26:26,$B$3)</f>
        <v>2</v>
      </c>
      <c r="C26">
        <f ca="1">COUNTIF(26:26,$C$3)</f>
        <v>0</v>
      </c>
      <c r="D26">
        <f ca="1">COUNTIF(26:26,$D$3)</f>
        <v>0</v>
      </c>
      <c r="E26">
        <f ca="1">COUNTIF(26:26,$E$3)</f>
        <v>0</v>
      </c>
      <c r="F26">
        <f ca="1">COUNTIF(26:26,$F$3)</f>
        <v>2</v>
      </c>
      <c r="G26">
        <f ca="1">COUNTIF(26:26,$G$3)</f>
        <v>2</v>
      </c>
      <c r="H26">
        <f ca="1">COUNTIF(26:26,$H$3)</f>
        <v>2</v>
      </c>
      <c r="I26">
        <f ca="1">COUNTIF(26:26,$I$3)</f>
        <v>0</v>
      </c>
      <c r="J26">
        <f ca="1">COUNTIF(26:26,J$3)</f>
        <v>0</v>
      </c>
      <c r="K26">
        <f ca="1">COUNTIF(26:26,K$3)</f>
        <v>0</v>
      </c>
      <c r="L26">
        <f ca="1">COUNTIF(26:26,L$3)</f>
        <v>0</v>
      </c>
      <c r="M26" s="160">
        <f ca="1">COUNTIF(26:26,M$3)</f>
        <v>0</v>
      </c>
      <c r="O26" s="2" t="s">
        <v>51</v>
      </c>
      <c r="P26" s="62" t="s">
        <v>21</v>
      </c>
      <c r="Q26" s="30" t="s">
        <v>21</v>
      </c>
      <c r="R26" s="23"/>
      <c r="S26" s="23"/>
      <c r="T26" s="23"/>
      <c r="U26" s="23"/>
      <c r="V26" s="87" t="s">
        <v>22</v>
      </c>
      <c r="AA26" s="40" t="s">
        <v>31</v>
      </c>
      <c r="AB26" s="5"/>
      <c r="AC26" s="80"/>
      <c r="AD26" s="95"/>
      <c r="AE26" s="43"/>
      <c r="AF26" s="23"/>
      <c r="AG26" s="43"/>
      <c r="AH26" s="43"/>
      <c r="AI26" s="43"/>
      <c r="AJ26" s="98"/>
      <c r="AK26" s="50" t="s">
        <v>19</v>
      </c>
      <c r="AL26" s="28" t="s">
        <v>19</v>
      </c>
      <c r="AM26" s="40" t="s">
        <v>31</v>
      </c>
      <c r="AN26" s="126" t="s">
        <v>20</v>
      </c>
      <c r="AO26" s="126" t="s">
        <v>20</v>
      </c>
      <c r="AP26" s="125" t="s">
        <v>22</v>
      </c>
      <c r="AQ26" s="80"/>
      <c r="AR26" s="72"/>
      <c r="AS26" s="5"/>
      <c r="AT26" s="5"/>
      <c r="AU26" s="5"/>
      <c r="AV26" s="5"/>
      <c r="AW26" s="5"/>
      <c r="AX26" s="5"/>
      <c r="AY26" s="51" t="s">
        <v>51</v>
      </c>
      <c r="AZ26" s="141" t="e">
        <f t="shared" ref="AZ26:AZ34" si="20">(#REF!)</f>
        <v>#REF!</v>
      </c>
      <c r="BA26" s="137">
        <v>0</v>
      </c>
      <c r="BB26" s="137">
        <v>0</v>
      </c>
      <c r="BC26" s="137">
        <v>0</v>
      </c>
      <c r="BD26" s="137">
        <v>0</v>
      </c>
      <c r="BE26" s="138">
        <v>2</v>
      </c>
      <c r="BF26" s="138">
        <v>2</v>
      </c>
      <c r="BG26" s="138">
        <v>2</v>
      </c>
      <c r="BH26" s="138">
        <v>2</v>
      </c>
      <c r="BI26" s="139">
        <v>0</v>
      </c>
      <c r="BJ26" s="139">
        <v>0</v>
      </c>
      <c r="BK26" s="140">
        <v>0</v>
      </c>
      <c r="BL26" s="139">
        <v>0</v>
      </c>
    </row>
    <row r="27" spans="1:64" ht="18.75">
      <c r="A27" s="159" t="s">
        <v>52</v>
      </c>
      <c r="B27">
        <f ca="1">COUNTIF(27:27,$B$3)</f>
        <v>5</v>
      </c>
      <c r="C27">
        <f ca="1">COUNTIF(27:27,$C$3)</f>
        <v>5</v>
      </c>
      <c r="D27">
        <f ca="1">COUNTIF(27:27,$D$3)</f>
        <v>5</v>
      </c>
      <c r="E27">
        <f ca="1">COUNTIF(27:27,$E$3)</f>
        <v>5</v>
      </c>
      <c r="F27">
        <f ca="1">COUNTIF(27:27,$F$3)</f>
        <v>0</v>
      </c>
      <c r="G27">
        <f ca="1">COUNTIF(27:27,$G$3)</f>
        <v>2</v>
      </c>
      <c r="H27">
        <f ca="1">COUNTIF(27:27,$H$3)</f>
        <v>4</v>
      </c>
      <c r="I27">
        <f ca="1">COUNTIF(27:27,$I$3)</f>
        <v>0</v>
      </c>
      <c r="J27">
        <f ca="1">COUNTIF(27:27,J$3)</f>
        <v>2</v>
      </c>
      <c r="K27">
        <f ca="1">COUNTIF(27:27,K$3)</f>
        <v>0</v>
      </c>
      <c r="L27">
        <f ca="1">COUNTIF(27:27,L$3)</f>
        <v>0</v>
      </c>
      <c r="M27" s="160">
        <f ca="1">COUNTIF(27:27,M$3)</f>
        <v>0</v>
      </c>
      <c r="O27" s="2" t="s">
        <v>52</v>
      </c>
      <c r="P27" s="63" t="s">
        <v>30</v>
      </c>
      <c r="Q27" s="39" t="s">
        <v>30</v>
      </c>
      <c r="R27" s="23"/>
      <c r="S27" s="23"/>
      <c r="T27" s="32" t="s">
        <v>24</v>
      </c>
      <c r="U27" s="32" t="s">
        <v>24</v>
      </c>
      <c r="V27" s="124" t="s">
        <v>28</v>
      </c>
      <c r="W27" s="30" t="s">
        <v>21</v>
      </c>
      <c r="X27" s="30" t="s">
        <v>21</v>
      </c>
      <c r="Y27" s="30" t="s">
        <v>21</v>
      </c>
      <c r="Z27" s="30" t="s">
        <v>21</v>
      </c>
      <c r="AA27" s="38" t="s">
        <v>29</v>
      </c>
      <c r="AB27" s="38" t="s">
        <v>29</v>
      </c>
      <c r="AC27" s="82" t="s">
        <v>29</v>
      </c>
      <c r="AD27" s="96" t="s">
        <v>29</v>
      </c>
      <c r="AE27" s="47" t="s">
        <v>30</v>
      </c>
      <c r="AF27" s="43"/>
      <c r="AG27" s="42"/>
      <c r="AH27" s="42"/>
      <c r="AI27" s="42"/>
      <c r="AJ27" s="99"/>
      <c r="AK27" s="61" t="s">
        <v>20</v>
      </c>
      <c r="AL27" s="56" t="s">
        <v>28</v>
      </c>
      <c r="AM27" s="37" t="s">
        <v>28</v>
      </c>
      <c r="AN27" s="37" t="s">
        <v>28</v>
      </c>
      <c r="AO27" s="37" t="s">
        <v>28</v>
      </c>
      <c r="AP27" s="39" t="s">
        <v>30</v>
      </c>
      <c r="AQ27" s="88" t="s">
        <v>30</v>
      </c>
      <c r="AR27" s="73" t="s">
        <v>29</v>
      </c>
      <c r="AS27" s="40" t="s">
        <v>31</v>
      </c>
      <c r="AT27" s="40" t="s">
        <v>31</v>
      </c>
      <c r="AU27" s="40" t="s">
        <v>31</v>
      </c>
      <c r="AV27" s="40" t="s">
        <v>31</v>
      </c>
      <c r="AW27" s="40" t="s">
        <v>31</v>
      </c>
      <c r="AX27" s="29" t="s">
        <v>20</v>
      </c>
      <c r="AY27" s="51" t="s">
        <v>52</v>
      </c>
      <c r="AZ27" s="141" t="e">
        <f t="shared" ref="AZ27:AZ34" si="21">(#REF!)</f>
        <v>#REF!</v>
      </c>
      <c r="BA27" s="137">
        <v>5</v>
      </c>
      <c r="BB27" s="137">
        <v>5</v>
      </c>
      <c r="BC27" s="137">
        <v>5</v>
      </c>
      <c r="BD27" s="137">
        <v>5</v>
      </c>
      <c r="BE27" s="138">
        <v>0</v>
      </c>
      <c r="BF27" s="138">
        <v>2</v>
      </c>
      <c r="BG27" s="138">
        <v>4</v>
      </c>
      <c r="BH27" s="138">
        <v>0</v>
      </c>
      <c r="BI27" s="139">
        <v>3</v>
      </c>
      <c r="BJ27" s="139">
        <v>0</v>
      </c>
      <c r="BK27" s="140">
        <v>0</v>
      </c>
      <c r="BL27" s="139">
        <v>0</v>
      </c>
    </row>
    <row r="28" spans="1:64" ht="18.75">
      <c r="A28" s="159" t="s">
        <v>53</v>
      </c>
      <c r="B28">
        <f ca="1">COUNTIF(28:28,$B$3)</f>
        <v>2</v>
      </c>
      <c r="C28">
        <f ca="1">COUNTIF(28:28,$C$3)</f>
        <v>2</v>
      </c>
      <c r="D28">
        <f ca="1">COUNTIF(28:28,$D$3)</f>
        <v>2</v>
      </c>
      <c r="E28">
        <f ca="1">COUNTIF(28:28,$E$3)</f>
        <v>2</v>
      </c>
      <c r="F28">
        <f ca="1">COUNTIF(28:28,$F$3)</f>
        <v>2</v>
      </c>
      <c r="G28">
        <f ca="1">COUNTIF(28:28,$G$3)</f>
        <v>4</v>
      </c>
      <c r="H28">
        <f ca="1">COUNTIF(28:28,$H$3)</f>
        <v>2</v>
      </c>
      <c r="I28">
        <f ca="1">COUNTIF(28:28,$I$3)</f>
        <v>0</v>
      </c>
      <c r="J28">
        <f ca="1">COUNTIF(28:28,J$3)</f>
        <v>1</v>
      </c>
      <c r="K28">
        <f ca="1">COUNTIF(28:28,K$3)</f>
        <v>5</v>
      </c>
      <c r="L28">
        <f ca="1">COUNTIF(28:28,L$3)</f>
        <v>0</v>
      </c>
      <c r="M28" s="160">
        <f ca="1">COUNTIF(28:28,M$3)</f>
        <v>0</v>
      </c>
      <c r="O28" s="2" t="s">
        <v>53</v>
      </c>
      <c r="P28" s="64" t="s">
        <v>22</v>
      </c>
      <c r="Q28" s="31" t="s">
        <v>22</v>
      </c>
      <c r="V28" s="88" t="s">
        <v>30</v>
      </c>
      <c r="W28" s="41" t="s">
        <v>23</v>
      </c>
      <c r="X28" s="41" t="s">
        <v>23</v>
      </c>
      <c r="AA28" s="41" t="s">
        <v>23</v>
      </c>
      <c r="AB28" s="41" t="s">
        <v>23</v>
      </c>
      <c r="AD28" s="29" t="s">
        <v>20</v>
      </c>
      <c r="AE28" s="79" t="s">
        <v>20</v>
      </c>
      <c r="AF28" s="121" t="s">
        <v>24</v>
      </c>
      <c r="AG28" s="42"/>
      <c r="AH28" s="48"/>
      <c r="AI28" s="42"/>
      <c r="AJ28" s="99"/>
      <c r="AK28" s="56" t="s">
        <v>28</v>
      </c>
      <c r="AL28" s="37" t="s">
        <v>28</v>
      </c>
      <c r="AM28" s="30" t="s">
        <v>21</v>
      </c>
      <c r="AN28" s="30" t="s">
        <v>21</v>
      </c>
      <c r="AO28" s="40" t="s">
        <v>31</v>
      </c>
      <c r="AP28" s="40" t="s">
        <v>31</v>
      </c>
      <c r="AQ28" s="63" t="s">
        <v>30</v>
      </c>
      <c r="AR28" s="38" t="s">
        <v>29</v>
      </c>
      <c r="AS28" s="38" t="s">
        <v>29</v>
      </c>
      <c r="AT28" s="28" t="s">
        <v>19</v>
      </c>
      <c r="AU28" s="28" t="s">
        <v>19</v>
      </c>
      <c r="AV28" s="29" t="s">
        <v>20</v>
      </c>
      <c r="AW28" s="29" t="s">
        <v>20</v>
      </c>
      <c r="AX28" s="41" t="s">
        <v>23</v>
      </c>
      <c r="AY28" s="51" t="s">
        <v>53</v>
      </c>
      <c r="AZ28" s="141" t="e">
        <f t="shared" ref="AZ28:AZ34" si="22">(#REF!)</f>
        <v>#REF!</v>
      </c>
      <c r="BA28" s="137">
        <v>2</v>
      </c>
      <c r="BB28" s="137">
        <v>2</v>
      </c>
      <c r="BC28" s="137">
        <v>2</v>
      </c>
      <c r="BD28" s="137">
        <v>2</v>
      </c>
      <c r="BE28" s="138">
        <v>2</v>
      </c>
      <c r="BF28" s="138">
        <v>4</v>
      </c>
      <c r="BG28" s="138">
        <v>2</v>
      </c>
      <c r="BH28" s="138">
        <v>2</v>
      </c>
      <c r="BI28" s="139">
        <v>0</v>
      </c>
      <c r="BJ28" s="139">
        <v>5</v>
      </c>
      <c r="BK28" s="140">
        <v>0</v>
      </c>
      <c r="BL28" s="139">
        <v>0</v>
      </c>
    </row>
    <row r="29" spans="1:64" ht="18.75">
      <c r="A29" s="161" t="s">
        <v>54</v>
      </c>
      <c r="B29">
        <f ca="1">COUNTIF(29:29,$B$3)</f>
        <v>2</v>
      </c>
      <c r="C29">
        <f ca="1">COUNTIF(29:29,$C$3)</f>
        <v>2</v>
      </c>
      <c r="D29">
        <f ca="1">COUNTIF(29:29,$D$3)</f>
        <v>2</v>
      </c>
      <c r="E29">
        <f ca="1">COUNTIF(29:29,$E$3)</f>
        <v>2</v>
      </c>
      <c r="F29">
        <f ca="1">COUNTIF(29:29,$F$3)</f>
        <v>0</v>
      </c>
      <c r="G29">
        <f ca="1">COUNTIF(29:29,$G$3)</f>
        <v>0</v>
      </c>
      <c r="H29">
        <f ca="1">COUNTIF(29:29,$H$3)</f>
        <v>0</v>
      </c>
      <c r="I29">
        <f ca="1">COUNTIF(29:29,$I$3)</f>
        <v>0</v>
      </c>
      <c r="J29">
        <f ca="1">COUNTIF(29:29,J$3)</f>
        <v>2</v>
      </c>
      <c r="K29">
        <f ca="1">COUNTIF(29:29,K$3)</f>
        <v>2</v>
      </c>
      <c r="L29">
        <f ca="1">COUNTIF(29:29,L$3)</f>
        <v>2</v>
      </c>
      <c r="M29" s="160">
        <f ca="1">COUNTIF(29:29,M$3)</f>
        <v>0</v>
      </c>
      <c r="O29" s="3" t="s">
        <v>54</v>
      </c>
      <c r="P29" s="65" t="s">
        <v>23</v>
      </c>
      <c r="Q29" s="41" t="s">
        <v>23</v>
      </c>
      <c r="R29" s="23"/>
      <c r="S29" s="23"/>
      <c r="V29" s="89" t="s">
        <v>24</v>
      </c>
      <c r="W29" s="55" t="s">
        <v>24</v>
      </c>
      <c r="X29" s="23"/>
      <c r="Y29" s="35"/>
      <c r="Z29" s="35"/>
      <c r="AA29" s="35"/>
      <c r="AB29" s="35"/>
      <c r="AC29" s="77"/>
      <c r="AE29" s="23"/>
      <c r="AF29" s="42"/>
      <c r="AG29" s="33" t="s">
        <v>10</v>
      </c>
      <c r="AH29" s="33" t="s">
        <v>10</v>
      </c>
      <c r="AI29" s="40" t="s">
        <v>31</v>
      </c>
      <c r="AJ29" s="83" t="s">
        <v>31</v>
      </c>
      <c r="AK29" s="56" t="s">
        <v>28</v>
      </c>
      <c r="AL29" s="37" t="s">
        <v>28</v>
      </c>
      <c r="AM29" s="39" t="s">
        <v>30</v>
      </c>
      <c r="AN29" s="5"/>
      <c r="AO29" s="5"/>
      <c r="AP29" s="5"/>
      <c r="AQ29" s="63" t="s">
        <v>30</v>
      </c>
      <c r="AR29" s="38" t="s">
        <v>29</v>
      </c>
      <c r="AS29" s="38" t="s">
        <v>29</v>
      </c>
      <c r="AV29" s="5"/>
      <c r="AW29" s="5"/>
      <c r="AX29" s="5"/>
      <c r="AY29" s="51" t="s">
        <v>54</v>
      </c>
      <c r="AZ29" s="141" t="e">
        <f t="shared" ref="AZ29:AZ34" si="23">(#REF!)</f>
        <v>#REF!</v>
      </c>
      <c r="BA29" s="137">
        <v>2</v>
      </c>
      <c r="BB29" s="137">
        <v>2</v>
      </c>
      <c r="BC29" s="137">
        <v>2</v>
      </c>
      <c r="BD29" s="137">
        <v>2</v>
      </c>
      <c r="BE29" s="138">
        <v>0</v>
      </c>
      <c r="BF29" s="138">
        <v>0</v>
      </c>
      <c r="BG29" s="138">
        <v>0</v>
      </c>
      <c r="BH29" s="138">
        <v>0</v>
      </c>
      <c r="BI29" s="139">
        <v>2</v>
      </c>
      <c r="BJ29" s="139">
        <v>2</v>
      </c>
      <c r="BK29" s="140">
        <v>2</v>
      </c>
      <c r="BL29" s="139">
        <v>0</v>
      </c>
    </row>
    <row r="30" spans="1:64" ht="18.75">
      <c r="A30" s="159" t="s">
        <v>55</v>
      </c>
      <c r="B30">
        <f ca="1">COUNTIF(30:30,$B$3)</f>
        <v>0</v>
      </c>
      <c r="C30">
        <f ca="1">COUNTIF(30:30,$C$3)</f>
        <v>0</v>
      </c>
      <c r="D30">
        <f ca="1">COUNTIF(30:30,$D$3)</f>
        <v>0</v>
      </c>
      <c r="E30">
        <f ca="1">COUNTIF(30:30,$E$3)</f>
        <v>0</v>
      </c>
      <c r="F30">
        <f ca="1">COUNTIF(30:30,$F$3)</f>
        <v>0</v>
      </c>
      <c r="G30">
        <f ca="1">COUNTIF(30:30,$G$3)</f>
        <v>0</v>
      </c>
      <c r="H30">
        <f ca="1">COUNTIF(30:30,$H$3)</f>
        <v>0</v>
      </c>
      <c r="I30">
        <f ca="1">COUNTIF(30:30,$I$3)</f>
        <v>0</v>
      </c>
      <c r="J30">
        <f ca="1">COUNTIF(30:30,J$3)</f>
        <v>0</v>
      </c>
      <c r="K30">
        <f ca="1">COUNTIF(30:30,K$3)</f>
        <v>0</v>
      </c>
      <c r="L30">
        <f ca="1">COUNTIF(30:30,L$3)</f>
        <v>0</v>
      </c>
      <c r="M30" s="160">
        <f ca="1">COUNTIF(30:30,M$3)</f>
        <v>2</v>
      </c>
      <c r="O30" s="2" t="s">
        <v>55</v>
      </c>
      <c r="P30" s="59"/>
      <c r="Q30" s="23"/>
      <c r="R30" s="5"/>
      <c r="S30" s="5"/>
      <c r="T30" s="5"/>
      <c r="U30" s="5"/>
      <c r="V30" s="80"/>
      <c r="W30" s="93"/>
      <c r="X30" s="5"/>
      <c r="Y30" s="5"/>
      <c r="AB30" s="34" t="s">
        <v>25</v>
      </c>
      <c r="AC30" s="34" t="s">
        <v>25</v>
      </c>
      <c r="AD30" s="93"/>
      <c r="AE30" s="5"/>
      <c r="AF30" s="23"/>
      <c r="AG30" s="5"/>
      <c r="AH30" s="5"/>
      <c r="AI30" s="5"/>
      <c r="AJ30" s="80"/>
      <c r="AK30" s="93"/>
      <c r="AL30" s="5"/>
      <c r="AM30" s="5"/>
      <c r="AN30" s="5"/>
      <c r="AO30" s="5"/>
      <c r="AP30" s="5"/>
      <c r="AQ30" s="80"/>
      <c r="AR30" s="72"/>
      <c r="AS30" s="5"/>
      <c r="AT30" s="5"/>
      <c r="AU30" s="5"/>
      <c r="AV30" s="5"/>
      <c r="AW30" s="5"/>
      <c r="AX30" s="5"/>
      <c r="AY30" s="51" t="s">
        <v>55</v>
      </c>
      <c r="AZ30" s="141" t="e">
        <f t="shared" ref="AZ30:AZ34" si="24">(#REF!)</f>
        <v>#REF!</v>
      </c>
      <c r="BA30" s="137"/>
      <c r="BB30" s="137"/>
      <c r="BC30" s="137"/>
      <c r="BD30" s="137"/>
      <c r="BE30" s="138"/>
      <c r="BF30" s="138"/>
      <c r="BG30" s="138"/>
      <c r="BH30" s="138"/>
      <c r="BI30" s="139"/>
      <c r="BJ30" s="139"/>
      <c r="BK30" s="140"/>
      <c r="BL30" s="139">
        <v>2</v>
      </c>
    </row>
    <row r="31" spans="1:64" ht="18.75">
      <c r="A31" s="162" t="s">
        <v>56</v>
      </c>
      <c r="B31">
        <f ca="1">COUNTIF(31:31,$B$3)</f>
        <v>2</v>
      </c>
      <c r="C31">
        <f ca="1">COUNTIF(31:31,$C$3)</f>
        <v>2</v>
      </c>
      <c r="D31">
        <f ca="1">COUNTIF(31:31,$D$3)</f>
        <v>2</v>
      </c>
      <c r="E31">
        <f ca="1">COUNTIF(31:31,$E$3)</f>
        <v>0</v>
      </c>
      <c r="F31">
        <f ca="1">COUNTIF(31:31,$F$3)</f>
        <v>0</v>
      </c>
      <c r="G31">
        <f ca="1">COUNTIF(31:31,$G$3)</f>
        <v>0</v>
      </c>
      <c r="H31">
        <f ca="1">COUNTIF(31:31,$H$3)</f>
        <v>0</v>
      </c>
      <c r="I31">
        <f ca="1">COUNTIF(31:31,$I$3)</f>
        <v>0</v>
      </c>
      <c r="J31">
        <f ca="1">COUNTIF(31:31,J$3)</f>
        <v>0</v>
      </c>
      <c r="K31">
        <f ca="1">COUNTIF(31:31,K$3)</f>
        <v>0</v>
      </c>
      <c r="L31">
        <f ca="1">COUNTIF(31:31,L$3)</f>
        <v>0</v>
      </c>
      <c r="M31" s="160">
        <f ca="1">COUNTIF(31:31,M$3)</f>
        <v>0</v>
      </c>
      <c r="O31" s="4" t="s">
        <v>56</v>
      </c>
      <c r="P31" s="59"/>
      <c r="Q31" s="23"/>
      <c r="R31" s="23"/>
      <c r="S31" s="23"/>
      <c r="T31" s="23"/>
      <c r="U31" s="23"/>
      <c r="V31" s="80"/>
      <c r="Y31" s="5"/>
      <c r="Z31" s="5"/>
      <c r="AA31" s="5"/>
      <c r="AB31" s="5"/>
      <c r="AC31" s="80"/>
      <c r="AD31" s="93"/>
      <c r="AE31" s="38" t="s">
        <v>29</v>
      </c>
      <c r="AF31" s="38" t="s">
        <v>29</v>
      </c>
      <c r="AG31" s="54" t="s">
        <v>31</v>
      </c>
      <c r="AH31" s="40" t="s">
        <v>31</v>
      </c>
      <c r="AI31" s="5"/>
      <c r="AJ31" s="80"/>
      <c r="AK31" s="93"/>
      <c r="AL31" s="5"/>
      <c r="AM31" s="37" t="s">
        <v>28</v>
      </c>
      <c r="AN31" s="37" t="s">
        <v>28</v>
      </c>
      <c r="AO31" s="5"/>
      <c r="AP31" s="5"/>
      <c r="AQ31" s="80"/>
      <c r="AR31" s="72"/>
      <c r="AS31" s="5"/>
      <c r="AT31" s="5"/>
      <c r="AU31" s="5"/>
      <c r="AV31" s="5"/>
      <c r="AW31" s="5"/>
      <c r="AX31" s="5"/>
      <c r="AY31" s="51" t="s">
        <v>56</v>
      </c>
      <c r="AZ31" s="141" t="e">
        <f t="shared" ref="AZ31:AZ34" si="25">(#REF!)</f>
        <v>#REF!</v>
      </c>
      <c r="BA31" s="137">
        <v>2</v>
      </c>
      <c r="BB31" s="137">
        <v>2</v>
      </c>
      <c r="BC31" s="137">
        <v>2</v>
      </c>
      <c r="BD31" s="137">
        <v>0</v>
      </c>
      <c r="BE31" s="138">
        <v>0</v>
      </c>
      <c r="BF31" s="138">
        <v>0</v>
      </c>
      <c r="BG31" s="138">
        <v>0</v>
      </c>
      <c r="BH31" s="138">
        <v>0</v>
      </c>
      <c r="BI31" s="139">
        <v>0</v>
      </c>
      <c r="BJ31" s="139">
        <v>0</v>
      </c>
      <c r="BK31" s="140">
        <v>0</v>
      </c>
      <c r="BL31" s="139">
        <v>0</v>
      </c>
    </row>
    <row r="32" spans="1:64" ht="19.5" thickBot="1">
      <c r="A32" s="159" t="s">
        <v>57</v>
      </c>
      <c r="B32">
        <f ca="1">COUNTIF(32:32,$B$3)</f>
        <v>0</v>
      </c>
      <c r="C32">
        <f ca="1">COUNTIF(32:32,$C$3)</f>
        <v>0</v>
      </c>
      <c r="D32">
        <f ca="1">COUNTIF(32:32,$D$3)</f>
        <v>0</v>
      </c>
      <c r="E32">
        <f ca="1">COUNTIF(32:32,$E$3)</f>
        <v>0</v>
      </c>
      <c r="F32">
        <f ca="1">COUNTIF(32:32,$F$3)</f>
        <v>0</v>
      </c>
      <c r="G32">
        <f ca="1">COUNTIF(32:32,$G$3)</f>
        <v>0</v>
      </c>
      <c r="H32">
        <f ca="1">COUNTIF(32:32,$H$3)</f>
        <v>0</v>
      </c>
      <c r="I32">
        <f ca="1">COUNTIF(32:32,$I$3)</f>
        <v>0</v>
      </c>
      <c r="J32">
        <f ca="1">COUNTIF(32:32,J$3)</f>
        <v>0</v>
      </c>
      <c r="K32">
        <f ca="1">COUNTIF(32:32,K$3)</f>
        <v>0</v>
      </c>
      <c r="L32">
        <f ca="1">COUNTIF(32:32,L$3)</f>
        <v>25</v>
      </c>
      <c r="M32" s="160">
        <f ca="1">COUNTIF(32:32,M$3)</f>
        <v>0</v>
      </c>
      <c r="O32" s="2" t="s">
        <v>57</v>
      </c>
      <c r="P32" s="66" t="s">
        <v>10</v>
      </c>
      <c r="Q32" s="49" t="s">
        <v>10</v>
      </c>
      <c r="R32" s="49" t="s">
        <v>10</v>
      </c>
      <c r="S32" s="49" t="s">
        <v>10</v>
      </c>
      <c r="T32" s="49" t="s">
        <v>10</v>
      </c>
      <c r="U32" s="49" t="s">
        <v>10</v>
      </c>
      <c r="V32" s="90" t="s">
        <v>10</v>
      </c>
      <c r="W32" s="66" t="s">
        <v>10</v>
      </c>
      <c r="X32" s="49" t="s">
        <v>10</v>
      </c>
      <c r="Y32" s="49" t="s">
        <v>10</v>
      </c>
      <c r="Z32" s="49" t="s">
        <v>10</v>
      </c>
      <c r="AA32" s="49" t="s">
        <v>10</v>
      </c>
      <c r="AB32" s="49" t="s">
        <v>10</v>
      </c>
      <c r="AC32" s="90" t="s">
        <v>10</v>
      </c>
      <c r="AD32" s="66" t="s">
        <v>10</v>
      </c>
      <c r="AE32" s="49" t="s">
        <v>10</v>
      </c>
      <c r="AF32" s="68" t="s">
        <v>10</v>
      </c>
      <c r="AG32" s="49" t="s">
        <v>10</v>
      </c>
      <c r="AH32" s="49" t="s">
        <v>10</v>
      </c>
      <c r="AI32" s="49" t="s">
        <v>10</v>
      </c>
      <c r="AJ32" s="90" t="s">
        <v>10</v>
      </c>
      <c r="AK32" s="66" t="s">
        <v>10</v>
      </c>
      <c r="AL32" s="49" t="s">
        <v>10</v>
      </c>
      <c r="AM32" s="49" t="s">
        <v>10</v>
      </c>
      <c r="AN32" s="49" t="s">
        <v>10</v>
      </c>
      <c r="AO32" s="5"/>
      <c r="AP32" s="5"/>
      <c r="AQ32" s="80"/>
      <c r="AR32" s="72"/>
      <c r="AS32" s="5"/>
      <c r="AT32" s="5"/>
      <c r="AU32" s="5"/>
      <c r="AV32" s="5"/>
      <c r="AW32" s="5"/>
      <c r="AX32" s="5"/>
      <c r="AY32" s="51" t="s">
        <v>57</v>
      </c>
      <c r="AZ32" s="141" t="e">
        <f t="shared" ref="AZ32:AZ34" si="26">(#REF!)</f>
        <v>#REF!</v>
      </c>
      <c r="BA32" s="137"/>
      <c r="BB32" s="137"/>
      <c r="BC32" s="137"/>
      <c r="BD32" s="137"/>
      <c r="BE32" s="138"/>
      <c r="BF32" s="138"/>
      <c r="BG32" s="138"/>
      <c r="BH32" s="138"/>
      <c r="BI32" s="139"/>
      <c r="BJ32" s="139"/>
      <c r="BK32" s="140">
        <v>25</v>
      </c>
      <c r="BL32" s="139"/>
    </row>
    <row r="33" spans="1:64" ht="19.5" thickBot="1">
      <c r="A33" s="163" t="s">
        <v>58</v>
      </c>
      <c r="B33" s="164">
        <f ca="1">COUNTIF(33:33,$B$3)</f>
        <v>0</v>
      </c>
      <c r="C33" s="164">
        <f ca="1">COUNTIF(33:33,$C$3)</f>
        <v>0</v>
      </c>
      <c r="D33" s="164">
        <f ca="1">COUNTIF(33:33,$D$3)</f>
        <v>0</v>
      </c>
      <c r="E33" s="164">
        <f ca="1">COUNTIF(33:33,$E$3)</f>
        <v>0</v>
      </c>
      <c r="F33" s="164">
        <f ca="1">COUNTIF(33:33,$F$3)</f>
        <v>0</v>
      </c>
      <c r="G33" s="164">
        <f ca="1">COUNTIF(33:33,$G$3)</f>
        <v>0</v>
      </c>
      <c r="H33" s="164">
        <f ca="1">COUNTIF(33:33,$H$3)</f>
        <v>0</v>
      </c>
      <c r="I33" s="164">
        <f ca="1">COUNTIF(33:33,$I$3)</f>
        <v>0</v>
      </c>
      <c r="J33" s="164">
        <f ca="1">COUNTIF(33:33,J$3)</f>
        <v>0</v>
      </c>
      <c r="K33" s="164">
        <f ca="1">COUNTIF(33:33,K$3)</f>
        <v>0</v>
      </c>
      <c r="L33" s="164">
        <f ca="1">COUNTIF(33:33,L$3)</f>
        <v>0</v>
      </c>
      <c r="M33" s="165">
        <f ca="1">COUNTIF(33:33,M$3)</f>
        <v>0</v>
      </c>
      <c r="O33" s="2" t="s">
        <v>58</v>
      </c>
      <c r="P33" s="67"/>
      <c r="Q33" s="68"/>
      <c r="R33" s="68" t="s">
        <v>22</v>
      </c>
      <c r="S33" s="68" t="s">
        <v>22</v>
      </c>
      <c r="T33" s="68" t="s">
        <v>22</v>
      </c>
      <c r="U33" s="68" t="s">
        <v>22</v>
      </c>
      <c r="V33" s="91" t="s">
        <v>22</v>
      </c>
      <c r="W33" s="67"/>
      <c r="X33" s="68"/>
      <c r="Y33" s="68" t="s">
        <v>22</v>
      </c>
      <c r="Z33" s="68" t="s">
        <v>22</v>
      </c>
      <c r="AA33" s="68" t="s">
        <v>22</v>
      </c>
      <c r="AB33" s="68" t="s">
        <v>22</v>
      </c>
      <c r="AC33" s="91" t="s">
        <v>22</v>
      </c>
      <c r="AD33" s="67"/>
      <c r="AE33" s="68"/>
      <c r="AF33" s="68" t="s">
        <v>22</v>
      </c>
      <c r="AG33" s="68" t="s">
        <v>22</v>
      </c>
      <c r="AH33" s="68" t="s">
        <v>22</v>
      </c>
      <c r="AI33" s="68" t="s">
        <v>22</v>
      </c>
      <c r="AJ33" s="91" t="s">
        <v>22</v>
      </c>
      <c r="AK33" s="100"/>
      <c r="AL33" s="27"/>
      <c r="AM33" s="27"/>
      <c r="AN33" s="27"/>
      <c r="AO33" s="27"/>
      <c r="AP33" s="27"/>
      <c r="AQ33" s="101"/>
      <c r="AR33" s="97"/>
      <c r="AS33" s="27"/>
      <c r="AT33" s="27"/>
      <c r="AU33" s="27"/>
      <c r="AV33" s="27"/>
      <c r="AW33" s="27"/>
      <c r="AX33" s="27"/>
      <c r="AY33" s="69" t="s">
        <v>58</v>
      </c>
      <c r="AZ33" s="142" t="e">
        <f t="shared" ref="AZ33:AZ34" si="27">(#REF!)</f>
        <v>#REF!</v>
      </c>
      <c r="BA33" s="137"/>
      <c r="BB33" s="137"/>
      <c r="BC33" s="137"/>
      <c r="BD33" s="137"/>
      <c r="BE33" s="138"/>
      <c r="BF33" s="138"/>
      <c r="BG33" s="138"/>
      <c r="BH33" s="138">
        <v>15</v>
      </c>
      <c r="BI33" s="139"/>
      <c r="BJ33" s="139"/>
      <c r="BK33" s="140"/>
      <c r="BL33" s="139"/>
    </row>
    <row r="34" spans="1:64">
      <c r="A34" s="147"/>
      <c r="B34" s="148" t="s">
        <v>17</v>
      </c>
      <c r="C34" s="149" t="s">
        <v>0</v>
      </c>
      <c r="D34" s="149" t="s">
        <v>1</v>
      </c>
      <c r="E34" s="149" t="s">
        <v>2</v>
      </c>
      <c r="F34" s="149" t="s">
        <v>3</v>
      </c>
      <c r="G34" s="150" t="s">
        <v>4</v>
      </c>
      <c r="H34" s="150" t="s">
        <v>5</v>
      </c>
      <c r="I34" s="150" t="s">
        <v>6</v>
      </c>
      <c r="J34" s="150" t="s">
        <v>7</v>
      </c>
      <c r="K34" s="151" t="s">
        <v>8</v>
      </c>
      <c r="L34" s="151" t="s">
        <v>9</v>
      </c>
      <c r="M34" s="152" t="s">
        <v>10</v>
      </c>
      <c r="N34" s="134" t="s">
        <v>11</v>
      </c>
      <c r="AZ34" s="143"/>
      <c r="BA34" s="144">
        <f>SUM(BA4:BA33)</f>
        <v>35</v>
      </c>
      <c r="BB34" s="144">
        <f t="shared" ref="BB34:BL34" si="28">SUM(BB4:BB33)</f>
        <v>35</v>
      </c>
      <c r="BC34" s="144">
        <f t="shared" si="28"/>
        <v>35</v>
      </c>
      <c r="BD34" s="144">
        <f t="shared" si="28"/>
        <v>35</v>
      </c>
      <c r="BE34" s="138">
        <f t="shared" si="28"/>
        <v>35</v>
      </c>
      <c r="BF34" s="138">
        <f t="shared" si="28"/>
        <v>35</v>
      </c>
      <c r="BG34" s="138">
        <f t="shared" si="28"/>
        <v>35</v>
      </c>
      <c r="BH34" s="138">
        <f t="shared" si="28"/>
        <v>35</v>
      </c>
      <c r="BI34" s="139">
        <f t="shared" si="28"/>
        <v>35</v>
      </c>
      <c r="BJ34" s="139">
        <f t="shared" si="28"/>
        <v>35</v>
      </c>
      <c r="BK34" s="139">
        <f t="shared" si="28"/>
        <v>35</v>
      </c>
      <c r="BL34" s="139">
        <f t="shared" si="28"/>
        <v>35</v>
      </c>
    </row>
    <row r="35" spans="1:64" ht="16.5">
      <c r="A35" s="51" t="s">
        <v>18</v>
      </c>
      <c r="B35" s="136" t="e">
        <f>(#REF!)</f>
        <v>#REF!</v>
      </c>
      <c r="C35" s="137"/>
      <c r="D35" s="137"/>
      <c r="E35" s="137"/>
      <c r="F35" s="137"/>
      <c r="G35" s="138">
        <v>3</v>
      </c>
      <c r="H35" s="138">
        <v>3</v>
      </c>
      <c r="I35" s="138">
        <v>3</v>
      </c>
      <c r="J35" s="138">
        <v>3</v>
      </c>
      <c r="K35" s="139">
        <v>2</v>
      </c>
      <c r="L35" s="139">
        <v>2</v>
      </c>
      <c r="M35" s="140">
        <v>2</v>
      </c>
      <c r="N35" s="139">
        <v>2</v>
      </c>
    </row>
    <row r="36" spans="1:64" ht="21">
      <c r="A36" s="51" t="s">
        <v>26</v>
      </c>
      <c r="B36" s="141" t="e">
        <f>(#REF!)</f>
        <v>#REF!</v>
      </c>
      <c r="C36" s="137"/>
      <c r="D36" s="137"/>
      <c r="E36" s="137"/>
      <c r="F36" s="137"/>
      <c r="G36" s="138">
        <v>4</v>
      </c>
      <c r="H36" s="138"/>
      <c r="I36" s="138"/>
      <c r="J36" s="138"/>
      <c r="K36" s="139">
        <v>4</v>
      </c>
      <c r="L36" s="139"/>
      <c r="M36" s="140"/>
      <c r="N36" s="139"/>
      <c r="P36" s="7" t="s">
        <v>0</v>
      </c>
      <c r="Q36" s="8">
        <f>COUNTIF(P4:AX33,"1a")</f>
        <v>35</v>
      </c>
      <c r="S36" s="9" t="s">
        <v>4</v>
      </c>
      <c r="T36" s="8">
        <f>COUNTIF(P4:AX33,"2A")</f>
        <v>35</v>
      </c>
      <c r="V36" s="10" t="s">
        <v>8</v>
      </c>
      <c r="W36" s="8">
        <f>COUNTIF(P4:AX33,"3A")</f>
        <v>35</v>
      </c>
      <c r="Y36">
        <f ca="1">COUNTIF(4:4,BE3)</f>
        <v>3</v>
      </c>
    </row>
    <row r="37" spans="1:64" ht="21">
      <c r="A37" s="51" t="s">
        <v>27</v>
      </c>
      <c r="B37" s="141" t="e">
        <f>(#REF!)</f>
        <v>#REF!</v>
      </c>
      <c r="C37" s="137">
        <v>1</v>
      </c>
      <c r="D37" s="137">
        <v>1</v>
      </c>
      <c r="E37" s="137">
        <v>1</v>
      </c>
      <c r="F37" s="137">
        <v>3</v>
      </c>
      <c r="G37" s="138">
        <v>1</v>
      </c>
      <c r="H37" s="138">
        <v>1</v>
      </c>
      <c r="I37" s="138"/>
      <c r="J37" s="138"/>
      <c r="K37" s="139">
        <v>3</v>
      </c>
      <c r="L37" s="139">
        <v>3</v>
      </c>
      <c r="M37" s="140"/>
      <c r="N37" s="139">
        <v>7</v>
      </c>
      <c r="P37" s="11" t="s">
        <v>1</v>
      </c>
      <c r="Q37" s="8">
        <f>COUNTIF(P4:AX33,"1B")</f>
        <v>35</v>
      </c>
      <c r="S37" s="12" t="s">
        <v>5</v>
      </c>
      <c r="T37" s="8">
        <f>COUNTIF(P4:AX33,"2B")</f>
        <v>35</v>
      </c>
      <c r="V37" s="13" t="s">
        <v>9</v>
      </c>
      <c r="W37" s="8">
        <f>COUNTIF(P4:AX33,"3B")</f>
        <v>35</v>
      </c>
      <c r="AL37" s="31" t="s">
        <v>22</v>
      </c>
      <c r="AM37" s="62" t="s">
        <v>21</v>
      </c>
    </row>
    <row r="38" spans="1:64" ht="21">
      <c r="A38" s="51" t="s">
        <v>32</v>
      </c>
      <c r="B38" s="141" t="e">
        <f>(#REF!)</f>
        <v>#REF!</v>
      </c>
      <c r="C38" s="137">
        <v>5</v>
      </c>
      <c r="D38" s="137"/>
      <c r="E38" s="137"/>
      <c r="F38" s="137"/>
      <c r="G38" s="138"/>
      <c r="H38" s="138"/>
      <c r="I38" s="138"/>
      <c r="J38" s="138"/>
      <c r="K38" s="139">
        <v>2</v>
      </c>
      <c r="L38" s="139">
        <v>5</v>
      </c>
      <c r="M38" s="140"/>
      <c r="N38" s="139"/>
      <c r="P38" s="26" t="s">
        <v>2</v>
      </c>
      <c r="Q38" s="8">
        <f>COUNTIF(P4:AX33,"1C")</f>
        <v>35</v>
      </c>
      <c r="S38" s="14" t="s">
        <v>6</v>
      </c>
      <c r="T38" s="8">
        <f>COUNTIF(P4:AX33,"2C")</f>
        <v>35</v>
      </c>
      <c r="V38" s="15" t="s">
        <v>59</v>
      </c>
      <c r="W38" s="8">
        <f>COUNTIF(P4:AX33,"3Adm")</f>
        <v>35</v>
      </c>
    </row>
    <row r="39" spans="1:64" ht="21">
      <c r="A39" s="51" t="s">
        <v>33</v>
      </c>
      <c r="B39" s="141" t="e">
        <f>(#REF!)</f>
        <v>#REF!</v>
      </c>
      <c r="C39" s="137"/>
      <c r="D39" s="137"/>
      <c r="E39" s="137"/>
      <c r="F39" s="137"/>
      <c r="G39" s="138">
        <v>5</v>
      </c>
      <c r="H39" s="138">
        <v>5</v>
      </c>
      <c r="I39" s="138">
        <v>6</v>
      </c>
      <c r="J39" s="138">
        <v>3</v>
      </c>
      <c r="K39" s="139">
        <v>5</v>
      </c>
      <c r="L39" s="139">
        <v>2</v>
      </c>
      <c r="M39" s="140">
        <v>2</v>
      </c>
      <c r="N39" s="139">
        <v>1</v>
      </c>
      <c r="P39" s="16" t="s">
        <v>3</v>
      </c>
      <c r="Q39" s="8">
        <f>COUNTIF(P4:AX33,"1D")</f>
        <v>35</v>
      </c>
      <c r="S39" s="17" t="s">
        <v>60</v>
      </c>
      <c r="T39" s="8">
        <f>COUNTIF(P4:AX33,"2TI")</f>
        <v>36</v>
      </c>
    </row>
    <row r="40" spans="1:64" ht="21">
      <c r="A40" s="51" t="s">
        <v>34</v>
      </c>
      <c r="B40" s="141" t="e">
        <f>(#REF!)</f>
        <v>#REF!</v>
      </c>
      <c r="C40" s="137">
        <v>2</v>
      </c>
      <c r="D40" s="137">
        <v>2</v>
      </c>
      <c r="E40" s="137">
        <v>2</v>
      </c>
      <c r="F40" s="137">
        <v>2</v>
      </c>
      <c r="G40" s="138">
        <v>5</v>
      </c>
      <c r="H40" s="138">
        <v>3</v>
      </c>
      <c r="I40" s="138">
        <v>4</v>
      </c>
      <c r="J40" s="138">
        <v>2</v>
      </c>
      <c r="K40" s="139">
        <v>5</v>
      </c>
      <c r="L40" s="139">
        <v>0</v>
      </c>
      <c r="M40" s="140">
        <v>0</v>
      </c>
      <c r="N40" s="139">
        <v>2</v>
      </c>
      <c r="P40" s="18" t="s">
        <v>11</v>
      </c>
      <c r="Q40" s="8">
        <f>COUNTIF(P4:AX33,"1E")</f>
        <v>35</v>
      </c>
      <c r="R40" s="8"/>
      <c r="S40" s="8"/>
      <c r="T40" s="8"/>
    </row>
    <row r="41" spans="1:64" ht="18.75">
      <c r="A41" s="51" t="s">
        <v>35</v>
      </c>
      <c r="B41" s="141" t="e">
        <f>(#REF!)</f>
        <v>#REF!</v>
      </c>
      <c r="C41" s="137"/>
      <c r="D41" s="137"/>
      <c r="E41" s="137"/>
      <c r="F41" s="137"/>
      <c r="G41" s="138"/>
      <c r="H41" s="138"/>
      <c r="I41" s="138"/>
      <c r="J41" s="138"/>
      <c r="K41" s="139"/>
      <c r="L41" s="139"/>
      <c r="M41" s="140"/>
      <c r="N41" s="139">
        <v>2</v>
      </c>
      <c r="P41" s="6"/>
    </row>
    <row r="42" spans="1:64" ht="16.5">
      <c r="A42" s="51" t="s">
        <v>36</v>
      </c>
      <c r="B42" s="141" t="e">
        <f>(#REF!)</f>
        <v>#REF!</v>
      </c>
      <c r="C42" s="137">
        <v>2</v>
      </c>
      <c r="D42" s="137">
        <v>2</v>
      </c>
      <c r="E42" s="137">
        <v>2</v>
      </c>
      <c r="F42" s="137">
        <v>2</v>
      </c>
      <c r="G42" s="138">
        <v>2</v>
      </c>
      <c r="H42" s="138">
        <v>4</v>
      </c>
      <c r="I42" s="138">
        <v>2</v>
      </c>
      <c r="J42" s="138">
        <v>2</v>
      </c>
      <c r="K42" s="139">
        <v>0</v>
      </c>
      <c r="L42" s="139">
        <v>5</v>
      </c>
      <c r="M42" s="140">
        <v>0</v>
      </c>
      <c r="N42" s="139">
        <v>0</v>
      </c>
    </row>
    <row r="43" spans="1:64" ht="18.75">
      <c r="A43" s="51" t="s">
        <v>37</v>
      </c>
      <c r="B43" s="141" t="e">
        <f>(#REF!)</f>
        <v>#REF!</v>
      </c>
      <c r="C43" s="137">
        <v>2</v>
      </c>
      <c r="D43" s="137">
        <v>2</v>
      </c>
      <c r="E43" s="137">
        <v>2</v>
      </c>
      <c r="F43" s="137">
        <v>2</v>
      </c>
      <c r="G43" s="138">
        <v>2</v>
      </c>
      <c r="H43" s="138">
        <v>2</v>
      </c>
      <c r="I43" s="138">
        <v>2</v>
      </c>
      <c r="J43" s="138">
        <v>2</v>
      </c>
      <c r="K43" s="139">
        <v>0</v>
      </c>
      <c r="L43" s="139">
        <v>0</v>
      </c>
      <c r="M43" s="140">
        <v>0</v>
      </c>
      <c r="N43" s="139">
        <v>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</row>
    <row r="44" spans="1:64" ht="18.75">
      <c r="A44" s="51" t="s">
        <v>38</v>
      </c>
      <c r="B44" s="141" t="e">
        <f>(#REF!)</f>
        <v>#REF!</v>
      </c>
      <c r="C44" s="137"/>
      <c r="D44" s="137"/>
      <c r="E44" s="137"/>
      <c r="F44" s="137"/>
      <c r="G44" s="138"/>
      <c r="H44" s="138"/>
      <c r="I44" s="138"/>
      <c r="J44" s="138"/>
      <c r="K44" s="139"/>
      <c r="L44" s="139">
        <v>2</v>
      </c>
      <c r="M44" s="140"/>
      <c r="N44" s="139"/>
      <c r="P44" s="170" t="s">
        <v>61</v>
      </c>
      <c r="Q44" s="170"/>
      <c r="R44" s="6"/>
      <c r="S44" s="6"/>
      <c r="T44" s="6"/>
      <c r="U44" s="6"/>
      <c r="V44" s="19"/>
      <c r="W44" s="170" t="s">
        <v>62</v>
      </c>
      <c r="X44" s="170"/>
      <c r="Y44" s="6"/>
      <c r="Z44" s="6"/>
      <c r="AA44" s="6"/>
      <c r="AB44" s="6"/>
      <c r="AC44" s="6"/>
      <c r="AD44" s="170" t="s">
        <v>63</v>
      </c>
      <c r="AE44" s="170"/>
      <c r="AF44" s="6"/>
      <c r="AG44" s="6"/>
      <c r="AH44" s="6"/>
      <c r="AI44" s="6"/>
      <c r="AJ44" s="6"/>
      <c r="AK44" s="170" t="s">
        <v>64</v>
      </c>
      <c r="AL44" s="170"/>
      <c r="AM44" s="6"/>
      <c r="AN44" s="6"/>
      <c r="AO44" s="6"/>
      <c r="AP44" s="6"/>
      <c r="AQ44" s="6"/>
      <c r="AR44" s="170" t="s">
        <v>65</v>
      </c>
      <c r="AS44" s="170"/>
      <c r="AT44" s="6"/>
      <c r="AU44" s="6"/>
      <c r="AV44" s="6"/>
      <c r="AW44" s="6"/>
      <c r="AX44" s="6"/>
    </row>
    <row r="45" spans="1:64" ht="18.75">
      <c r="A45" s="51" t="s">
        <v>39</v>
      </c>
      <c r="B45" s="141" t="e">
        <f>(#REF!)</f>
        <v>#REF!</v>
      </c>
      <c r="C45" s="137">
        <v>2</v>
      </c>
      <c r="D45" s="137">
        <v>2</v>
      </c>
      <c r="E45" s="137">
        <v>2</v>
      </c>
      <c r="F45" s="137">
        <v>2</v>
      </c>
      <c r="G45" s="138">
        <v>2</v>
      </c>
      <c r="H45" s="138">
        <v>0</v>
      </c>
      <c r="I45" s="138">
        <v>3</v>
      </c>
      <c r="J45" s="138">
        <v>0</v>
      </c>
      <c r="K45" s="139">
        <v>4</v>
      </c>
      <c r="L45" s="139">
        <v>2</v>
      </c>
      <c r="M45" s="140">
        <v>2</v>
      </c>
      <c r="N45" s="139">
        <v>4</v>
      </c>
      <c r="P45" s="20" t="s">
        <v>66</v>
      </c>
      <c r="Q45" s="20" t="s">
        <v>67</v>
      </c>
      <c r="R45" s="20" t="s">
        <v>68</v>
      </c>
      <c r="S45" s="20" t="s">
        <v>69</v>
      </c>
      <c r="T45" s="20" t="s">
        <v>70</v>
      </c>
      <c r="U45" s="20" t="s">
        <v>71</v>
      </c>
      <c r="V45" s="6"/>
      <c r="W45" s="20" t="s">
        <v>66</v>
      </c>
      <c r="X45" s="20" t="s">
        <v>67</v>
      </c>
      <c r="Y45" s="20" t="s">
        <v>68</v>
      </c>
      <c r="Z45" s="20" t="s">
        <v>69</v>
      </c>
      <c r="AA45" s="20" t="s">
        <v>70</v>
      </c>
      <c r="AB45" s="20" t="s">
        <v>71</v>
      </c>
      <c r="AC45" s="6"/>
      <c r="AD45" s="20" t="s">
        <v>66</v>
      </c>
      <c r="AE45" s="20" t="s">
        <v>67</v>
      </c>
      <c r="AF45" s="20" t="s">
        <v>68</v>
      </c>
      <c r="AG45" s="20" t="s">
        <v>69</v>
      </c>
      <c r="AH45" s="20" t="s">
        <v>70</v>
      </c>
      <c r="AI45" s="20" t="s">
        <v>71</v>
      </c>
      <c r="AJ45" s="6"/>
      <c r="AK45" s="20" t="s">
        <v>66</v>
      </c>
      <c r="AL45" s="20" t="s">
        <v>67</v>
      </c>
      <c r="AM45" s="20" t="s">
        <v>68</v>
      </c>
      <c r="AN45" s="20" t="s">
        <v>69</v>
      </c>
      <c r="AO45" s="20" t="s">
        <v>70</v>
      </c>
      <c r="AP45" s="20" t="s">
        <v>71</v>
      </c>
      <c r="AQ45" s="6"/>
      <c r="AR45" s="20" t="s">
        <v>66</v>
      </c>
      <c r="AS45" s="20" t="s">
        <v>67</v>
      </c>
      <c r="AT45" s="20" t="s">
        <v>68</v>
      </c>
      <c r="AU45" s="20" t="s">
        <v>69</v>
      </c>
      <c r="AV45" s="20" t="s">
        <v>70</v>
      </c>
      <c r="AW45" s="20" t="s">
        <v>71</v>
      </c>
      <c r="AX45" s="6"/>
    </row>
    <row r="46" spans="1:64" ht="18.75">
      <c r="A46" s="51" t="s">
        <v>40</v>
      </c>
      <c r="B46" s="141" t="e">
        <f>(#REF!)</f>
        <v>#REF!</v>
      </c>
      <c r="C46" s="137">
        <v>2</v>
      </c>
      <c r="D46" s="137">
        <v>2</v>
      </c>
      <c r="E46" s="137">
        <v>2</v>
      </c>
      <c r="F46" s="137">
        <v>2</v>
      </c>
      <c r="G46" s="138">
        <v>2</v>
      </c>
      <c r="H46" s="138">
        <v>2</v>
      </c>
      <c r="I46" s="138">
        <v>2</v>
      </c>
      <c r="J46" s="138">
        <v>2</v>
      </c>
      <c r="K46" s="139">
        <v>3</v>
      </c>
      <c r="L46" s="139">
        <v>0</v>
      </c>
      <c r="M46" s="140">
        <v>0</v>
      </c>
      <c r="N46" s="139">
        <v>0</v>
      </c>
      <c r="P46" s="20" t="s">
        <v>72</v>
      </c>
      <c r="Q46" s="21" t="s">
        <v>73</v>
      </c>
      <c r="R46" s="21" t="s">
        <v>74</v>
      </c>
      <c r="S46" s="21"/>
      <c r="T46" s="21"/>
      <c r="U46" s="21"/>
      <c r="V46" s="6"/>
      <c r="W46" s="20" t="s">
        <v>72</v>
      </c>
      <c r="X46" s="21" t="s">
        <v>75</v>
      </c>
      <c r="Y46" s="21" t="s">
        <v>76</v>
      </c>
      <c r="Z46" s="21"/>
      <c r="AA46" s="21"/>
      <c r="AB46" s="21"/>
      <c r="AC46" s="6"/>
      <c r="AD46" s="20" t="s">
        <v>72</v>
      </c>
      <c r="AE46" s="21" t="s">
        <v>77</v>
      </c>
      <c r="AF46" s="21" t="s">
        <v>78</v>
      </c>
      <c r="AG46" s="21"/>
      <c r="AH46" s="21"/>
      <c r="AI46" s="21"/>
      <c r="AJ46" s="6"/>
      <c r="AK46" s="20" t="s">
        <v>72</v>
      </c>
      <c r="AL46" s="21" t="s">
        <v>79</v>
      </c>
      <c r="AM46" s="21" t="s">
        <v>80</v>
      </c>
      <c r="AN46" s="21"/>
      <c r="AO46" s="21"/>
      <c r="AP46" s="21"/>
      <c r="AQ46" s="6"/>
      <c r="AR46" s="20" t="s">
        <v>72</v>
      </c>
      <c r="AS46" s="21" t="s">
        <v>81</v>
      </c>
      <c r="AT46" s="21" t="s">
        <v>82</v>
      </c>
      <c r="AU46" s="21"/>
      <c r="AV46" s="21"/>
      <c r="AW46" s="21"/>
      <c r="AX46" s="6"/>
    </row>
    <row r="47" spans="1:64" ht="18.75">
      <c r="A47" s="51" t="s">
        <v>41</v>
      </c>
      <c r="B47" s="141" t="e">
        <f>(#REF!)</f>
        <v>#REF!</v>
      </c>
      <c r="C47" s="137">
        <v>2</v>
      </c>
      <c r="D47" s="137">
        <v>2</v>
      </c>
      <c r="E47" s="137">
        <v>2</v>
      </c>
      <c r="F47" s="137">
        <v>2</v>
      </c>
      <c r="G47" s="138">
        <v>2</v>
      </c>
      <c r="H47" s="138">
        <v>4</v>
      </c>
      <c r="I47" s="138">
        <v>2</v>
      </c>
      <c r="J47" s="138">
        <v>2</v>
      </c>
      <c r="K47" s="139">
        <v>0</v>
      </c>
      <c r="L47" s="139">
        <v>5</v>
      </c>
      <c r="M47" s="140">
        <v>0</v>
      </c>
      <c r="N47" s="139">
        <v>0</v>
      </c>
      <c r="P47" s="20" t="s">
        <v>83</v>
      </c>
      <c r="Q47" s="21" t="s">
        <v>73</v>
      </c>
      <c r="R47" s="21" t="s">
        <v>74</v>
      </c>
      <c r="S47" s="21"/>
      <c r="T47" s="21"/>
      <c r="U47" s="21"/>
      <c r="V47" s="6"/>
      <c r="W47" s="20" t="s">
        <v>83</v>
      </c>
      <c r="X47" s="21" t="s">
        <v>75</v>
      </c>
      <c r="Y47" s="21" t="s">
        <v>84</v>
      </c>
      <c r="Z47" s="21"/>
      <c r="AA47" s="21"/>
      <c r="AB47" s="21"/>
      <c r="AC47" s="6"/>
      <c r="AD47" s="20" t="s">
        <v>83</v>
      </c>
      <c r="AE47" s="21" t="s">
        <v>77</v>
      </c>
      <c r="AF47" s="21" t="s">
        <v>78</v>
      </c>
      <c r="AG47" s="21"/>
      <c r="AH47" s="21"/>
      <c r="AI47" s="21"/>
      <c r="AJ47" s="6"/>
      <c r="AK47" s="20" t="s">
        <v>83</v>
      </c>
      <c r="AL47" s="21" t="s">
        <v>79</v>
      </c>
      <c r="AM47" s="21" t="s">
        <v>80</v>
      </c>
      <c r="AN47" s="21"/>
      <c r="AO47" s="21"/>
      <c r="AP47" s="21"/>
      <c r="AQ47" s="6"/>
      <c r="AR47" s="20" t="s">
        <v>83</v>
      </c>
      <c r="AS47" s="21" t="s">
        <v>85</v>
      </c>
      <c r="AT47" s="21" t="s">
        <v>82</v>
      </c>
      <c r="AU47" s="21"/>
      <c r="AV47" s="21"/>
      <c r="AW47" s="21"/>
      <c r="AX47" s="6"/>
    </row>
    <row r="48" spans="1:64" ht="18.75">
      <c r="A48" s="51" t="s">
        <v>42</v>
      </c>
      <c r="B48" s="141" t="e">
        <f>(#REF!)</f>
        <v>#REF!</v>
      </c>
      <c r="C48" s="137"/>
      <c r="D48" s="137"/>
      <c r="E48" s="137"/>
      <c r="F48" s="137">
        <v>2</v>
      </c>
      <c r="G48" s="138"/>
      <c r="H48" s="138"/>
      <c r="I48" s="138"/>
      <c r="J48" s="138"/>
      <c r="K48" s="139"/>
      <c r="L48" s="139"/>
      <c r="M48" s="140"/>
      <c r="N48" s="139">
        <v>2</v>
      </c>
      <c r="P48" s="20" t="s">
        <v>86</v>
      </c>
      <c r="Q48" s="21" t="s">
        <v>77</v>
      </c>
      <c r="R48" s="21" t="s">
        <v>87</v>
      </c>
      <c r="S48" s="21"/>
      <c r="T48" s="21"/>
      <c r="U48" s="21"/>
      <c r="V48" s="6"/>
      <c r="W48" s="20" t="s">
        <v>86</v>
      </c>
      <c r="X48" s="21" t="s">
        <v>88</v>
      </c>
      <c r="Y48" s="21" t="s">
        <v>74</v>
      </c>
      <c r="Z48" s="21"/>
      <c r="AA48" s="21"/>
      <c r="AB48" s="21"/>
      <c r="AC48" s="6"/>
      <c r="AD48" s="20" t="s">
        <v>86</v>
      </c>
      <c r="AE48" s="21" t="s">
        <v>75</v>
      </c>
      <c r="AF48" s="21" t="s">
        <v>78</v>
      </c>
      <c r="AG48" s="21"/>
      <c r="AH48" s="21"/>
      <c r="AI48" s="21"/>
      <c r="AJ48" s="6"/>
      <c r="AK48" s="20" t="s">
        <v>86</v>
      </c>
      <c r="AL48" s="21" t="s">
        <v>84</v>
      </c>
      <c r="AM48" s="21" t="s">
        <v>89</v>
      </c>
      <c r="AN48" s="21"/>
      <c r="AO48" s="21"/>
      <c r="AP48" s="21"/>
      <c r="AQ48" s="6"/>
      <c r="AR48" s="20" t="s">
        <v>86</v>
      </c>
      <c r="AS48" s="21" t="s">
        <v>90</v>
      </c>
      <c r="AT48" s="21" t="s">
        <v>82</v>
      </c>
      <c r="AU48" s="21"/>
      <c r="AV48" s="21"/>
      <c r="AW48" s="21"/>
      <c r="AX48" s="6"/>
    </row>
    <row r="49" spans="1:50" ht="18.75">
      <c r="A49" s="51" t="s">
        <v>43</v>
      </c>
      <c r="B49" s="141" t="e">
        <f>(#REF!)</f>
        <v>#REF!</v>
      </c>
      <c r="C49" s="137">
        <v>0</v>
      </c>
      <c r="D49" s="137">
        <v>0</v>
      </c>
      <c r="E49" s="137">
        <v>0</v>
      </c>
      <c r="F49" s="137">
        <v>0</v>
      </c>
      <c r="G49" s="138">
        <v>1</v>
      </c>
      <c r="H49" s="138">
        <v>1</v>
      </c>
      <c r="I49" s="138">
        <v>1</v>
      </c>
      <c r="J49" s="138">
        <v>0</v>
      </c>
      <c r="K49" s="139">
        <v>0</v>
      </c>
      <c r="L49" s="139">
        <v>0</v>
      </c>
      <c r="M49" s="140">
        <v>0</v>
      </c>
      <c r="N49" s="139">
        <v>0</v>
      </c>
      <c r="P49" s="20" t="s">
        <v>91</v>
      </c>
      <c r="Q49" s="21" t="s">
        <v>77</v>
      </c>
      <c r="R49" s="21" t="s">
        <v>87</v>
      </c>
      <c r="S49" s="21"/>
      <c r="T49" s="21"/>
      <c r="U49" s="21"/>
      <c r="V49" s="6"/>
      <c r="W49" s="20" t="s">
        <v>91</v>
      </c>
      <c r="X49" s="21" t="s">
        <v>88</v>
      </c>
      <c r="Y49" s="21" t="s">
        <v>74</v>
      </c>
      <c r="Z49" s="21"/>
      <c r="AA49" s="21"/>
      <c r="AB49" s="21"/>
      <c r="AC49" s="6"/>
      <c r="AD49" s="20" t="s">
        <v>91</v>
      </c>
      <c r="AE49" s="21" t="s">
        <v>75</v>
      </c>
      <c r="AF49" s="21" t="s">
        <v>89</v>
      </c>
      <c r="AG49" s="21"/>
      <c r="AH49" s="21"/>
      <c r="AI49" s="21"/>
      <c r="AJ49" s="6"/>
      <c r="AK49" s="20" t="s">
        <v>91</v>
      </c>
      <c r="AL49" s="21" t="s">
        <v>84</v>
      </c>
      <c r="AM49" s="21" t="s">
        <v>92</v>
      </c>
      <c r="AN49" s="21"/>
      <c r="AO49" s="21"/>
      <c r="AP49" s="21"/>
      <c r="AQ49" s="6"/>
      <c r="AR49" s="20" t="s">
        <v>91</v>
      </c>
      <c r="AS49" s="21" t="s">
        <v>90</v>
      </c>
      <c r="AT49" s="21" t="s">
        <v>78</v>
      </c>
      <c r="AU49" s="21"/>
      <c r="AV49" s="21"/>
      <c r="AW49" s="21"/>
      <c r="AX49" s="6"/>
    </row>
    <row r="50" spans="1:50" ht="18.75">
      <c r="A50" s="51" t="s">
        <v>44</v>
      </c>
      <c r="B50" s="141" t="e">
        <f>(#REF!)</f>
        <v>#REF!</v>
      </c>
      <c r="C50" s="137"/>
      <c r="D50" s="137">
        <v>5</v>
      </c>
      <c r="E50" s="137">
        <v>5</v>
      </c>
      <c r="F50" s="137">
        <v>5</v>
      </c>
      <c r="G50" s="138"/>
      <c r="H50" s="138"/>
      <c r="I50" s="138"/>
      <c r="J50" s="138"/>
      <c r="K50" s="139"/>
      <c r="L50" s="139"/>
      <c r="M50" s="140"/>
      <c r="N50" s="139">
        <v>5</v>
      </c>
      <c r="P50" s="24" t="s">
        <v>93</v>
      </c>
      <c r="Q50" s="122" t="s">
        <v>80</v>
      </c>
      <c r="R50" s="122" t="s">
        <v>94</v>
      </c>
      <c r="S50" s="122"/>
      <c r="T50" s="122"/>
      <c r="U50" s="122"/>
      <c r="V50" s="6"/>
      <c r="W50" s="20" t="s">
        <v>93</v>
      </c>
      <c r="X50" s="21" t="s">
        <v>92</v>
      </c>
      <c r="Y50" s="21" t="s">
        <v>87</v>
      </c>
      <c r="Z50" s="21"/>
      <c r="AA50" s="21"/>
      <c r="AB50" s="21"/>
      <c r="AC50" s="6"/>
      <c r="AD50" s="20" t="s">
        <v>93</v>
      </c>
      <c r="AE50" s="21" t="s">
        <v>78</v>
      </c>
      <c r="AF50" s="21" t="s">
        <v>79</v>
      </c>
      <c r="AG50" s="21"/>
      <c r="AH50" s="21"/>
      <c r="AI50" s="21"/>
      <c r="AJ50" s="6"/>
      <c r="AK50" s="20" t="s">
        <v>93</v>
      </c>
      <c r="AL50" s="21" t="s">
        <v>77</v>
      </c>
      <c r="AM50" s="21" t="s">
        <v>92</v>
      </c>
      <c r="AN50" s="21"/>
      <c r="AO50" s="21"/>
      <c r="AP50" s="21"/>
      <c r="AQ50" s="6"/>
      <c r="AR50" s="20" t="s">
        <v>93</v>
      </c>
      <c r="AS50" s="21" t="s">
        <v>95</v>
      </c>
      <c r="AT50" s="21" t="s">
        <v>78</v>
      </c>
      <c r="AU50" s="21"/>
      <c r="AV50" s="21"/>
      <c r="AW50" s="21"/>
      <c r="AX50" s="6"/>
    </row>
    <row r="51" spans="1:50" ht="18.75">
      <c r="A51" s="51" t="s">
        <v>45</v>
      </c>
      <c r="B51" s="141" t="e">
        <f>(#REF!)</f>
        <v>#REF!</v>
      </c>
      <c r="C51" s="137">
        <v>2</v>
      </c>
      <c r="D51" s="137">
        <v>2</v>
      </c>
      <c r="E51" s="137">
        <v>2</v>
      </c>
      <c r="F51" s="137">
        <v>2</v>
      </c>
      <c r="G51" s="138">
        <v>0</v>
      </c>
      <c r="H51" s="138">
        <v>0</v>
      </c>
      <c r="I51" s="138">
        <v>0</v>
      </c>
      <c r="J51" s="138">
        <v>0</v>
      </c>
      <c r="K51" s="139">
        <v>2</v>
      </c>
      <c r="L51" s="139">
        <v>0</v>
      </c>
      <c r="M51" s="140">
        <v>0</v>
      </c>
      <c r="N51" s="139">
        <v>0</v>
      </c>
      <c r="P51" s="25" t="s">
        <v>96</v>
      </c>
      <c r="Q51" s="123" t="s">
        <v>80</v>
      </c>
      <c r="R51" s="123" t="s">
        <v>81</v>
      </c>
      <c r="S51" s="123"/>
      <c r="T51" s="123"/>
      <c r="U51" s="123"/>
      <c r="V51" s="6"/>
      <c r="W51" s="25" t="s">
        <v>96</v>
      </c>
      <c r="X51" s="123" t="s">
        <v>84</v>
      </c>
      <c r="Y51" s="123" t="s">
        <v>87</v>
      </c>
      <c r="Z51" s="123"/>
      <c r="AA51" s="123"/>
      <c r="AB51" s="123"/>
      <c r="AC51" s="6"/>
      <c r="AD51" s="25" t="s">
        <v>96</v>
      </c>
      <c r="AE51" s="123" t="s">
        <v>92</v>
      </c>
      <c r="AF51" s="123" t="s">
        <v>79</v>
      </c>
      <c r="AG51" s="123"/>
      <c r="AH51" s="123"/>
      <c r="AI51" s="123"/>
      <c r="AJ51" s="6"/>
      <c r="AK51" s="25" t="s">
        <v>96</v>
      </c>
      <c r="AL51" s="123" t="s">
        <v>77</v>
      </c>
      <c r="AM51" s="123" t="s">
        <v>78</v>
      </c>
      <c r="AN51" s="123"/>
      <c r="AO51" s="123"/>
      <c r="AP51" s="123"/>
      <c r="AQ51" s="6"/>
      <c r="AR51" s="25" t="s">
        <v>96</v>
      </c>
      <c r="AS51" s="123" t="s">
        <v>95</v>
      </c>
      <c r="AT51" s="123" t="s">
        <v>97</v>
      </c>
      <c r="AU51" s="123"/>
      <c r="AV51" s="123"/>
      <c r="AW51" s="123"/>
      <c r="AX51" s="6"/>
    </row>
    <row r="52" spans="1:50" ht="18.75">
      <c r="A52" s="51" t="s">
        <v>46</v>
      </c>
      <c r="B52" s="141" t="e">
        <f>(#REF!)</f>
        <v>#REF!</v>
      </c>
      <c r="C52" s="137">
        <v>2</v>
      </c>
      <c r="D52" s="137">
        <v>2</v>
      </c>
      <c r="E52" s="137">
        <v>2</v>
      </c>
      <c r="F52" s="137">
        <v>0</v>
      </c>
      <c r="G52" s="138">
        <v>0</v>
      </c>
      <c r="H52" s="138">
        <v>0</v>
      </c>
      <c r="I52" s="138">
        <v>0</v>
      </c>
      <c r="J52" s="138">
        <v>0</v>
      </c>
      <c r="K52" s="139">
        <v>0</v>
      </c>
      <c r="L52" s="139">
        <v>2</v>
      </c>
      <c r="M52" s="140">
        <v>2</v>
      </c>
      <c r="N52" s="139">
        <v>2</v>
      </c>
      <c r="P52" s="25" t="s">
        <v>98</v>
      </c>
      <c r="Q52" s="123" t="s">
        <v>84</v>
      </c>
      <c r="R52" s="123" t="s">
        <v>81</v>
      </c>
      <c r="S52" s="123"/>
      <c r="T52" s="123"/>
      <c r="U52" s="123"/>
      <c r="V52" s="6"/>
      <c r="W52" s="25" t="s">
        <v>98</v>
      </c>
      <c r="X52" s="123" t="s">
        <v>79</v>
      </c>
      <c r="Y52" s="123" t="s">
        <v>89</v>
      </c>
      <c r="Z52" s="123"/>
      <c r="AA52" s="123"/>
      <c r="AB52" s="123"/>
      <c r="AC52" s="6"/>
      <c r="AD52" s="25" t="s">
        <v>98</v>
      </c>
      <c r="AE52" s="123" t="s">
        <v>88</v>
      </c>
      <c r="AF52" s="123" t="s">
        <v>79</v>
      </c>
      <c r="AG52" s="123"/>
      <c r="AH52" s="123"/>
      <c r="AI52" s="123"/>
      <c r="AJ52" s="6"/>
      <c r="AK52" s="25" t="s">
        <v>98</v>
      </c>
      <c r="AL52" s="123" t="s">
        <v>99</v>
      </c>
      <c r="AM52" s="123" t="s">
        <v>74</v>
      </c>
      <c r="AN52" s="123"/>
      <c r="AO52" s="123"/>
      <c r="AP52" s="123"/>
      <c r="AQ52" s="6"/>
      <c r="AR52" s="25" t="s">
        <v>98</v>
      </c>
      <c r="AS52" s="123" t="s">
        <v>82</v>
      </c>
      <c r="AT52" s="123" t="s">
        <v>97</v>
      </c>
      <c r="AU52" s="123"/>
      <c r="AV52" s="123"/>
      <c r="AW52" s="123"/>
      <c r="AX52" s="6"/>
    </row>
    <row r="53" spans="1:50" ht="18.75">
      <c r="A53" s="51" t="s">
        <v>47</v>
      </c>
      <c r="B53" s="141" t="e">
        <f>(#REF!)</f>
        <v>#REF!</v>
      </c>
      <c r="C53" s="137"/>
      <c r="D53" s="137"/>
      <c r="E53" s="137"/>
      <c r="F53" s="137"/>
      <c r="G53" s="138"/>
      <c r="H53" s="138"/>
      <c r="I53" s="138"/>
      <c r="J53" s="138"/>
      <c r="K53" s="139"/>
      <c r="L53" s="139"/>
      <c r="M53" s="140"/>
      <c r="N53" s="139">
        <v>2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 ht="18.75">
      <c r="A54" s="51" t="s">
        <v>48</v>
      </c>
      <c r="B54" s="141" t="e">
        <f>(#REF!)</f>
        <v>#REF!</v>
      </c>
      <c r="C54" s="137">
        <v>0</v>
      </c>
      <c r="D54" s="137">
        <v>0</v>
      </c>
      <c r="E54" s="137">
        <v>0</v>
      </c>
      <c r="F54" s="137">
        <v>0</v>
      </c>
      <c r="G54" s="138">
        <v>2</v>
      </c>
      <c r="H54" s="138">
        <v>2</v>
      </c>
      <c r="I54" s="138">
        <v>2</v>
      </c>
      <c r="J54" s="138">
        <v>0</v>
      </c>
      <c r="K54" s="139">
        <v>0</v>
      </c>
      <c r="L54" s="139">
        <v>0</v>
      </c>
      <c r="M54" s="140">
        <v>0</v>
      </c>
      <c r="N54" s="139">
        <v>0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spans="1:50" ht="18.75">
      <c r="A55" s="51" t="s">
        <v>49</v>
      </c>
      <c r="B55" s="141" t="e">
        <f>(#REF!)</f>
        <v>#REF!</v>
      </c>
      <c r="C55" s="137"/>
      <c r="D55" s="137"/>
      <c r="E55" s="137"/>
      <c r="F55" s="137"/>
      <c r="G55" s="138"/>
      <c r="H55" s="138"/>
      <c r="I55" s="138"/>
      <c r="J55" s="138"/>
      <c r="K55" s="139"/>
      <c r="L55" s="139"/>
      <c r="M55" s="140"/>
      <c r="N55" s="139">
        <v>4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spans="1:50" ht="18.75">
      <c r="A56" s="51" t="s">
        <v>50</v>
      </c>
      <c r="B56" s="141" t="e">
        <f>(#REF!)</f>
        <v>#REF!</v>
      </c>
      <c r="C56" s="137">
        <v>2</v>
      </c>
      <c r="D56" s="137">
        <v>2</v>
      </c>
      <c r="E56" s="137">
        <v>2</v>
      </c>
      <c r="F56" s="137">
        <v>2</v>
      </c>
      <c r="G56" s="138">
        <v>0</v>
      </c>
      <c r="H56" s="138">
        <v>0</v>
      </c>
      <c r="I56" s="138">
        <v>0</v>
      </c>
      <c r="J56" s="138">
        <v>0</v>
      </c>
      <c r="K56" s="139">
        <v>0</v>
      </c>
      <c r="L56" s="139">
        <v>0</v>
      </c>
      <c r="M56" s="140">
        <v>0</v>
      </c>
      <c r="N56" s="139">
        <v>0</v>
      </c>
      <c r="P56" s="170" t="s">
        <v>100</v>
      </c>
      <c r="Q56" s="170"/>
      <c r="R56" s="6"/>
      <c r="S56" s="6"/>
      <c r="T56" s="6"/>
      <c r="U56" s="6"/>
      <c r="V56" s="19"/>
      <c r="W56" s="170" t="s">
        <v>101</v>
      </c>
      <c r="X56" s="170"/>
      <c r="Y56" s="6"/>
      <c r="Z56" s="6"/>
      <c r="AA56" s="6"/>
      <c r="AB56" s="6"/>
      <c r="AC56" s="6"/>
      <c r="AD56" s="170" t="s">
        <v>102</v>
      </c>
      <c r="AE56" s="170"/>
      <c r="AF56" s="6"/>
      <c r="AG56" s="6"/>
      <c r="AH56" s="6"/>
      <c r="AI56" s="6"/>
      <c r="AJ56" s="6"/>
      <c r="AK56" s="170" t="s">
        <v>103</v>
      </c>
      <c r="AL56" s="170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 ht="18.75">
      <c r="A57" s="51" t="s">
        <v>51</v>
      </c>
      <c r="B57" s="141" t="e">
        <f>(#REF!)</f>
        <v>#REF!</v>
      </c>
      <c r="C57" s="137">
        <v>0</v>
      </c>
      <c r="D57" s="137">
        <v>0</v>
      </c>
      <c r="E57" s="137">
        <v>0</v>
      </c>
      <c r="F57" s="137">
        <v>0</v>
      </c>
      <c r="G57" s="138">
        <v>2</v>
      </c>
      <c r="H57" s="138">
        <v>2</v>
      </c>
      <c r="I57" s="138">
        <v>2</v>
      </c>
      <c r="J57" s="138">
        <v>2</v>
      </c>
      <c r="K57" s="139">
        <v>0</v>
      </c>
      <c r="L57" s="139">
        <v>0</v>
      </c>
      <c r="M57" s="140">
        <v>0</v>
      </c>
      <c r="N57" s="139">
        <v>0</v>
      </c>
      <c r="P57" s="20" t="s">
        <v>66</v>
      </c>
      <c r="Q57" s="20" t="s">
        <v>67</v>
      </c>
      <c r="R57" s="20" t="s">
        <v>68</v>
      </c>
      <c r="S57" s="20" t="s">
        <v>69</v>
      </c>
      <c r="T57" s="20" t="s">
        <v>70</v>
      </c>
      <c r="U57" s="20" t="s">
        <v>71</v>
      </c>
      <c r="V57" s="6"/>
      <c r="W57" s="20" t="s">
        <v>66</v>
      </c>
      <c r="X57" s="20" t="s">
        <v>67</v>
      </c>
      <c r="Y57" s="20" t="s">
        <v>68</v>
      </c>
      <c r="Z57" s="20" t="s">
        <v>69</v>
      </c>
      <c r="AA57" s="20" t="s">
        <v>70</v>
      </c>
      <c r="AB57" s="20" t="s">
        <v>71</v>
      </c>
      <c r="AC57" s="6"/>
      <c r="AD57" s="20" t="s">
        <v>66</v>
      </c>
      <c r="AE57" s="20" t="s">
        <v>67</v>
      </c>
      <c r="AF57" s="20" t="s">
        <v>68</v>
      </c>
      <c r="AG57" s="20" t="s">
        <v>69</v>
      </c>
      <c r="AH57" s="20" t="s">
        <v>70</v>
      </c>
      <c r="AI57" s="20" t="s">
        <v>71</v>
      </c>
      <c r="AJ57" s="6"/>
      <c r="AK57" s="20" t="s">
        <v>66</v>
      </c>
      <c r="AL57" s="20" t="s">
        <v>67</v>
      </c>
      <c r="AM57" s="20" t="s">
        <v>68</v>
      </c>
      <c r="AN57" s="20" t="s">
        <v>69</v>
      </c>
      <c r="AO57" s="20" t="s">
        <v>70</v>
      </c>
      <c r="AP57" s="20" t="s">
        <v>71</v>
      </c>
      <c r="AQ57" s="6"/>
      <c r="AR57" s="6"/>
      <c r="AS57" s="6"/>
      <c r="AT57" s="6"/>
      <c r="AU57" s="6"/>
      <c r="AV57" s="6"/>
      <c r="AW57" s="6"/>
      <c r="AX57" s="6"/>
    </row>
    <row r="58" spans="1:50" ht="18.75">
      <c r="A58" s="51" t="s">
        <v>52</v>
      </c>
      <c r="B58" s="141" t="e">
        <f>(#REF!)</f>
        <v>#REF!</v>
      </c>
      <c r="C58" s="137">
        <v>5</v>
      </c>
      <c r="D58" s="137">
        <v>5</v>
      </c>
      <c r="E58" s="137">
        <v>5</v>
      </c>
      <c r="F58" s="137">
        <v>5</v>
      </c>
      <c r="G58" s="138">
        <v>0</v>
      </c>
      <c r="H58" s="138">
        <v>2</v>
      </c>
      <c r="I58" s="138">
        <v>4</v>
      </c>
      <c r="J58" s="138">
        <v>0</v>
      </c>
      <c r="K58" s="139">
        <v>3</v>
      </c>
      <c r="L58" s="139">
        <v>0</v>
      </c>
      <c r="M58" s="140">
        <v>0</v>
      </c>
      <c r="N58" s="139">
        <v>0</v>
      </c>
      <c r="P58" s="20" t="s">
        <v>72</v>
      </c>
      <c r="Q58" s="21" t="s">
        <v>104</v>
      </c>
      <c r="R58" s="21" t="s">
        <v>105</v>
      </c>
      <c r="S58" s="21"/>
      <c r="T58" s="21"/>
      <c r="U58" s="21"/>
      <c r="V58" s="6"/>
      <c r="W58" s="20" t="s">
        <v>72</v>
      </c>
      <c r="X58" s="21" t="s">
        <v>106</v>
      </c>
      <c r="Y58" s="21" t="s">
        <v>107</v>
      </c>
      <c r="Z58" s="21"/>
      <c r="AA58" s="21"/>
      <c r="AB58" s="21"/>
      <c r="AC58" s="6"/>
      <c r="AD58" s="20" t="s">
        <v>72</v>
      </c>
      <c r="AE58" s="21" t="s">
        <v>94</v>
      </c>
      <c r="AF58" s="21" t="s">
        <v>79</v>
      </c>
      <c r="AG58" s="21"/>
      <c r="AH58" s="21"/>
      <c r="AI58" s="21"/>
      <c r="AJ58" s="6"/>
      <c r="AK58" s="20" t="s">
        <v>72</v>
      </c>
      <c r="AL58" s="21" t="s">
        <v>99</v>
      </c>
      <c r="AM58" s="21" t="s">
        <v>104</v>
      </c>
      <c r="AN58" s="21"/>
      <c r="AO58" s="21"/>
      <c r="AP58" s="21"/>
      <c r="AQ58" s="6"/>
      <c r="AR58" s="6"/>
      <c r="AS58" s="6"/>
      <c r="AT58" s="6"/>
      <c r="AU58" s="6"/>
      <c r="AV58" s="6"/>
      <c r="AW58" s="6"/>
      <c r="AX58" s="6"/>
    </row>
    <row r="59" spans="1:50" ht="18.75">
      <c r="A59" s="51" t="s">
        <v>53</v>
      </c>
      <c r="B59" s="141" t="e">
        <f>(#REF!)</f>
        <v>#REF!</v>
      </c>
      <c r="C59" s="137">
        <v>2</v>
      </c>
      <c r="D59" s="137">
        <v>2</v>
      </c>
      <c r="E59" s="137">
        <v>2</v>
      </c>
      <c r="F59" s="137">
        <v>2</v>
      </c>
      <c r="G59" s="138">
        <v>2</v>
      </c>
      <c r="H59" s="138">
        <v>4</v>
      </c>
      <c r="I59" s="138">
        <v>2</v>
      </c>
      <c r="J59" s="138">
        <v>2</v>
      </c>
      <c r="K59" s="139">
        <v>0</v>
      </c>
      <c r="L59" s="139">
        <v>5</v>
      </c>
      <c r="M59" s="140">
        <v>0</v>
      </c>
      <c r="N59" s="139">
        <v>0</v>
      </c>
      <c r="P59" s="20" t="s">
        <v>83</v>
      </c>
      <c r="Q59" s="21" t="s">
        <v>104</v>
      </c>
      <c r="R59" s="21" t="s">
        <v>105</v>
      </c>
      <c r="S59" s="21"/>
      <c r="T59" s="21"/>
      <c r="U59" s="21"/>
      <c r="V59" s="6"/>
      <c r="W59" s="20" t="s">
        <v>83</v>
      </c>
      <c r="X59" s="21" t="s">
        <v>106</v>
      </c>
      <c r="Y59" s="21" t="s">
        <v>107</v>
      </c>
      <c r="Z59" s="21"/>
      <c r="AA59" s="21"/>
      <c r="AB59" s="21"/>
      <c r="AC59" s="6"/>
      <c r="AD59" s="20" t="s">
        <v>83</v>
      </c>
      <c r="AE59" s="21" t="s">
        <v>94</v>
      </c>
      <c r="AF59" s="21" t="s">
        <v>79</v>
      </c>
      <c r="AG59" s="21"/>
      <c r="AH59" s="21"/>
      <c r="AI59" s="21"/>
      <c r="AJ59" s="6"/>
      <c r="AK59" s="20" t="s">
        <v>83</v>
      </c>
      <c r="AL59" s="21" t="s">
        <v>99</v>
      </c>
      <c r="AM59" s="21" t="s">
        <v>104</v>
      </c>
      <c r="AN59" s="21"/>
      <c r="AO59" s="21"/>
      <c r="AP59" s="21"/>
      <c r="AQ59" s="6"/>
      <c r="AR59" s="6"/>
      <c r="AS59" s="6"/>
      <c r="AT59" s="6"/>
      <c r="AU59" s="6"/>
      <c r="AV59" s="6"/>
      <c r="AW59" s="6"/>
      <c r="AX59" s="6"/>
    </row>
    <row r="60" spans="1:50" ht="18.75">
      <c r="A60" s="51" t="s">
        <v>54</v>
      </c>
      <c r="B60" s="141" t="e">
        <f>(#REF!)</f>
        <v>#REF!</v>
      </c>
      <c r="C60" s="137">
        <v>2</v>
      </c>
      <c r="D60" s="137">
        <v>2</v>
      </c>
      <c r="E60" s="137">
        <v>2</v>
      </c>
      <c r="F60" s="137">
        <v>2</v>
      </c>
      <c r="G60" s="138">
        <v>0</v>
      </c>
      <c r="H60" s="138">
        <v>0</v>
      </c>
      <c r="I60" s="138">
        <v>0</v>
      </c>
      <c r="J60" s="138">
        <v>0</v>
      </c>
      <c r="K60" s="139">
        <v>2</v>
      </c>
      <c r="L60" s="139">
        <v>2</v>
      </c>
      <c r="M60" s="140">
        <v>2</v>
      </c>
      <c r="N60" s="139">
        <v>0</v>
      </c>
      <c r="P60" s="20" t="s">
        <v>86</v>
      </c>
      <c r="Q60" s="21" t="s">
        <v>104</v>
      </c>
      <c r="R60" s="21" t="s">
        <v>84</v>
      </c>
      <c r="S60" s="21"/>
      <c r="T60" s="21"/>
      <c r="U60" s="21"/>
      <c r="V60" s="6"/>
      <c r="W60" s="20" t="s">
        <v>86</v>
      </c>
      <c r="X60" s="21" t="s">
        <v>108</v>
      </c>
      <c r="Y60" s="21" t="s">
        <v>77</v>
      </c>
      <c r="Z60" s="21"/>
      <c r="AA60" s="21"/>
      <c r="AB60" s="21"/>
      <c r="AC60" s="6"/>
      <c r="AD60" s="20" t="s">
        <v>86</v>
      </c>
      <c r="AE60" s="21" t="s">
        <v>106</v>
      </c>
      <c r="AF60" s="21" t="s">
        <v>79</v>
      </c>
      <c r="AG60" s="21"/>
      <c r="AH60" s="21"/>
      <c r="AI60" s="21"/>
      <c r="AJ60" s="6"/>
      <c r="AK60" s="20" t="s">
        <v>86</v>
      </c>
      <c r="AL60" s="21" t="s">
        <v>109</v>
      </c>
      <c r="AM60" s="21" t="s">
        <v>109</v>
      </c>
      <c r="AN60" s="21" t="s">
        <v>109</v>
      </c>
      <c r="AO60" s="21"/>
      <c r="AP60" s="21"/>
      <c r="AQ60" s="6"/>
      <c r="AR60" s="6"/>
      <c r="AS60" s="6"/>
      <c r="AT60" s="6"/>
      <c r="AU60" s="6"/>
      <c r="AV60" s="6"/>
      <c r="AW60" s="6"/>
      <c r="AX60" s="6"/>
    </row>
    <row r="61" spans="1:50" ht="18.75">
      <c r="A61" s="51" t="s">
        <v>55</v>
      </c>
      <c r="B61" s="141" t="e">
        <f>(#REF!)</f>
        <v>#REF!</v>
      </c>
      <c r="C61" s="137"/>
      <c r="D61" s="137"/>
      <c r="E61" s="137"/>
      <c r="F61" s="137"/>
      <c r="G61" s="138"/>
      <c r="H61" s="138"/>
      <c r="I61" s="138"/>
      <c r="J61" s="138"/>
      <c r="K61" s="139"/>
      <c r="L61" s="139"/>
      <c r="M61" s="140"/>
      <c r="N61" s="139">
        <v>2</v>
      </c>
      <c r="P61" s="20" t="s">
        <v>91</v>
      </c>
      <c r="Q61" s="21" t="s">
        <v>107</v>
      </c>
      <c r="R61" s="21" t="s">
        <v>84</v>
      </c>
      <c r="S61" s="21"/>
      <c r="T61" s="21"/>
      <c r="U61" s="21"/>
      <c r="V61" s="6"/>
      <c r="W61" s="20" t="s">
        <v>91</v>
      </c>
      <c r="X61" s="21" t="s">
        <v>104</v>
      </c>
      <c r="Y61" s="21" t="s">
        <v>77</v>
      </c>
      <c r="Z61" s="21"/>
      <c r="AA61" s="21"/>
      <c r="AB61" s="21"/>
      <c r="AC61" s="6"/>
      <c r="AD61" s="20" t="s">
        <v>91</v>
      </c>
      <c r="AE61" s="21" t="s">
        <v>106</v>
      </c>
      <c r="AF61" s="21" t="s">
        <v>79</v>
      </c>
      <c r="AG61" s="21"/>
      <c r="AH61" s="21"/>
      <c r="AI61" s="21"/>
      <c r="AJ61" s="6"/>
      <c r="AK61" s="20" t="s">
        <v>91</v>
      </c>
      <c r="AL61" s="21" t="s">
        <v>109</v>
      </c>
      <c r="AM61" s="21" t="s">
        <v>109</v>
      </c>
      <c r="AN61" s="21" t="s">
        <v>109</v>
      </c>
      <c r="AO61" s="21"/>
      <c r="AP61" s="21"/>
      <c r="AQ61" s="6"/>
      <c r="AR61" s="6"/>
      <c r="AS61" s="6"/>
      <c r="AT61" s="6"/>
      <c r="AU61" s="6"/>
      <c r="AV61" s="6"/>
      <c r="AW61" s="6"/>
      <c r="AX61" s="6"/>
    </row>
    <row r="62" spans="1:50" ht="18.75">
      <c r="A62" s="51" t="s">
        <v>56</v>
      </c>
      <c r="B62" s="141" t="e">
        <f>(#REF!)</f>
        <v>#REF!</v>
      </c>
      <c r="C62" s="137">
        <v>2</v>
      </c>
      <c r="D62" s="137">
        <v>2</v>
      </c>
      <c r="E62" s="137">
        <v>2</v>
      </c>
      <c r="F62" s="137">
        <v>0</v>
      </c>
      <c r="G62" s="138">
        <v>0</v>
      </c>
      <c r="H62" s="138">
        <v>0</v>
      </c>
      <c r="I62" s="138">
        <v>0</v>
      </c>
      <c r="J62" s="138">
        <v>0</v>
      </c>
      <c r="K62" s="139">
        <v>0</v>
      </c>
      <c r="L62" s="139">
        <v>0</v>
      </c>
      <c r="M62" s="140">
        <v>0</v>
      </c>
      <c r="N62" s="139">
        <v>0</v>
      </c>
      <c r="P62" s="24" t="s">
        <v>93</v>
      </c>
      <c r="Q62" s="122" t="s">
        <v>107</v>
      </c>
      <c r="R62" s="122" t="s">
        <v>75</v>
      </c>
      <c r="S62" s="122"/>
      <c r="T62" s="122"/>
      <c r="U62" s="122"/>
      <c r="V62" s="6"/>
      <c r="W62" s="20" t="s">
        <v>93</v>
      </c>
      <c r="X62" s="21" t="s">
        <v>104</v>
      </c>
      <c r="Y62" s="21" t="s">
        <v>84</v>
      </c>
      <c r="Z62" s="21"/>
      <c r="AA62" s="21"/>
      <c r="AB62" s="21"/>
      <c r="AC62" s="6"/>
      <c r="AD62" s="20" t="s">
        <v>93</v>
      </c>
      <c r="AE62" s="21" t="s">
        <v>108</v>
      </c>
      <c r="AF62" s="21" t="s">
        <v>80</v>
      </c>
      <c r="AG62" s="21"/>
      <c r="AH62" s="21"/>
      <c r="AI62" s="21"/>
      <c r="AJ62" s="6"/>
      <c r="AK62" s="20" t="s">
        <v>93</v>
      </c>
      <c r="AL62" s="21" t="s">
        <v>109</v>
      </c>
      <c r="AM62" s="21" t="s">
        <v>109</v>
      </c>
      <c r="AN62" s="21" t="s">
        <v>109</v>
      </c>
      <c r="AO62" s="21"/>
      <c r="AP62" s="21"/>
      <c r="AQ62" s="6"/>
      <c r="AR62" s="6"/>
      <c r="AS62" s="6"/>
      <c r="AT62" s="6"/>
      <c r="AU62" s="6"/>
      <c r="AV62" s="6"/>
      <c r="AW62" s="6"/>
      <c r="AX62" s="6"/>
    </row>
    <row r="63" spans="1:50" ht="18.75">
      <c r="A63" s="51" t="s">
        <v>57</v>
      </c>
      <c r="B63" s="141" t="e">
        <f>(#REF!)</f>
        <v>#REF!</v>
      </c>
      <c r="C63" s="137"/>
      <c r="D63" s="137"/>
      <c r="E63" s="137"/>
      <c r="F63" s="137"/>
      <c r="G63" s="138"/>
      <c r="H63" s="138"/>
      <c r="I63" s="138"/>
      <c r="J63" s="138"/>
      <c r="K63" s="139"/>
      <c r="L63" s="139"/>
      <c r="M63" s="140">
        <v>25</v>
      </c>
      <c r="N63" s="139"/>
      <c r="P63" s="25" t="s">
        <v>96</v>
      </c>
      <c r="Q63" s="123" t="s">
        <v>106</v>
      </c>
      <c r="R63" s="123" t="s">
        <v>75</v>
      </c>
      <c r="S63" s="123"/>
      <c r="T63" s="123"/>
      <c r="U63" s="123"/>
      <c r="V63" s="6"/>
      <c r="W63" s="25" t="s">
        <v>96</v>
      </c>
      <c r="X63" s="123" t="s">
        <v>104</v>
      </c>
      <c r="Y63" s="123" t="s">
        <v>84</v>
      </c>
      <c r="Z63" s="123"/>
      <c r="AA63" s="123"/>
      <c r="AB63" s="123"/>
      <c r="AC63" s="6"/>
      <c r="AD63" s="25" t="s">
        <v>96</v>
      </c>
      <c r="AE63" s="123" t="s">
        <v>107</v>
      </c>
      <c r="AF63" s="123" t="s">
        <v>77</v>
      </c>
      <c r="AG63" s="123"/>
      <c r="AH63" s="123"/>
      <c r="AI63" s="123"/>
      <c r="AJ63" s="6"/>
      <c r="AK63" s="25" t="s">
        <v>96</v>
      </c>
      <c r="AL63" s="123" t="s">
        <v>109</v>
      </c>
      <c r="AM63" s="123" t="s">
        <v>109</v>
      </c>
      <c r="AN63" s="123" t="s">
        <v>109</v>
      </c>
      <c r="AO63" s="123"/>
      <c r="AP63" s="123"/>
      <c r="AQ63" s="6"/>
      <c r="AR63" s="6"/>
      <c r="AS63" s="6"/>
      <c r="AT63" s="6"/>
      <c r="AU63" s="6"/>
      <c r="AV63" s="6"/>
      <c r="AW63" s="6"/>
      <c r="AX63" s="6"/>
    </row>
    <row r="64" spans="1:50" ht="19.5" thickBot="1">
      <c r="A64" s="69" t="s">
        <v>58</v>
      </c>
      <c r="B64" s="142" t="e">
        <f>(#REF!)</f>
        <v>#REF!</v>
      </c>
      <c r="C64" s="137"/>
      <c r="D64" s="137"/>
      <c r="E64" s="137"/>
      <c r="F64" s="137"/>
      <c r="G64" s="138"/>
      <c r="H64" s="138"/>
      <c r="I64" s="138"/>
      <c r="J64" s="138">
        <v>15</v>
      </c>
      <c r="K64" s="139"/>
      <c r="L64" s="139"/>
      <c r="M64" s="140"/>
      <c r="N64" s="139"/>
      <c r="P64" s="25" t="s">
        <v>98</v>
      </c>
      <c r="Q64" s="123" t="s">
        <v>106</v>
      </c>
      <c r="R64" s="123" t="s">
        <v>108</v>
      </c>
      <c r="S64" s="123"/>
      <c r="T64" s="123"/>
      <c r="U64" s="123"/>
      <c r="V64" s="6"/>
      <c r="W64" s="25" t="s">
        <v>98</v>
      </c>
      <c r="X64" s="123" t="s">
        <v>107</v>
      </c>
      <c r="Y64" s="123" t="s">
        <v>77</v>
      </c>
      <c r="Z64" s="123"/>
      <c r="AA64" s="123"/>
      <c r="AB64" s="123"/>
      <c r="AC64" s="6"/>
      <c r="AD64" s="25" t="s">
        <v>98</v>
      </c>
      <c r="AE64" s="123" t="s">
        <v>104</v>
      </c>
      <c r="AF64" s="123" t="s">
        <v>84</v>
      </c>
      <c r="AG64" s="123"/>
      <c r="AH64" s="123"/>
      <c r="AI64" s="123"/>
      <c r="AJ64" s="6"/>
      <c r="AK64" s="25" t="s">
        <v>98</v>
      </c>
      <c r="AL64" s="123" t="s">
        <v>109</v>
      </c>
      <c r="AM64" s="123" t="s">
        <v>109</v>
      </c>
      <c r="AN64" s="123" t="s">
        <v>109</v>
      </c>
      <c r="AO64" s="123"/>
      <c r="AP64" s="123"/>
      <c r="AQ64" s="6"/>
      <c r="AR64" s="6"/>
      <c r="AS64" s="6"/>
      <c r="AT64" s="6"/>
      <c r="AU64" s="6"/>
      <c r="AV64" s="6"/>
      <c r="AW64" s="6"/>
      <c r="AX64" s="6"/>
    </row>
    <row r="65" spans="2:50" ht="18.75">
      <c r="B65" s="143"/>
      <c r="C65" s="144">
        <f>SUM(C35:C64)</f>
        <v>35</v>
      </c>
      <c r="D65" s="144">
        <f>SUM(D35:D64)</f>
        <v>35</v>
      </c>
      <c r="E65" s="144">
        <f>SUM(E35:E64)</f>
        <v>35</v>
      </c>
      <c r="F65" s="144">
        <f>SUM(F35:F64)</f>
        <v>35</v>
      </c>
      <c r="G65" s="138">
        <f>SUM(G35:G64)</f>
        <v>35</v>
      </c>
      <c r="H65" s="138">
        <f>SUM(H35:H64)</f>
        <v>35</v>
      </c>
      <c r="I65" s="138">
        <f>SUM(I35:I64)</f>
        <v>35</v>
      </c>
      <c r="J65" s="138">
        <f>SUM(J35:J64)</f>
        <v>35</v>
      </c>
      <c r="K65" s="139">
        <f>SUM(K35:K64)</f>
        <v>35</v>
      </c>
      <c r="L65" s="139">
        <f>SUM(L35:L64)</f>
        <v>35</v>
      </c>
      <c r="M65" s="139">
        <f>SUM(M35:M64)</f>
        <v>35</v>
      </c>
      <c r="N65" s="139">
        <f>SUM(N35:N64)</f>
        <v>35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2:50" ht="18.75"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spans="2:50" ht="18.75"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2:50" ht="18.75">
      <c r="O68" s="19"/>
      <c r="P68" s="170" t="s">
        <v>110</v>
      </c>
      <c r="Q68" s="170"/>
      <c r="R68" s="6"/>
      <c r="S68" s="6"/>
      <c r="T68" s="6"/>
      <c r="U68" s="6"/>
      <c r="V68" s="19"/>
      <c r="W68" s="170" t="s">
        <v>111</v>
      </c>
      <c r="X68" s="170"/>
      <c r="Y68" s="6"/>
      <c r="Z68" s="6"/>
      <c r="AA68" s="6"/>
      <c r="AB68" s="6"/>
      <c r="AC68" s="6"/>
      <c r="AD68" s="170" t="s">
        <v>112</v>
      </c>
      <c r="AE68" s="170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2:50" ht="18.75">
      <c r="O69" s="6"/>
      <c r="P69" s="20" t="s">
        <v>66</v>
      </c>
      <c r="Q69" s="20" t="s">
        <v>67</v>
      </c>
      <c r="R69" s="20" t="s">
        <v>68</v>
      </c>
      <c r="S69" s="20" t="s">
        <v>69</v>
      </c>
      <c r="T69" s="20" t="s">
        <v>70</v>
      </c>
      <c r="U69" s="20" t="s">
        <v>71</v>
      </c>
      <c r="V69" s="6"/>
      <c r="W69" s="20" t="s">
        <v>66</v>
      </c>
      <c r="X69" s="20" t="s">
        <v>67</v>
      </c>
      <c r="Y69" s="20" t="s">
        <v>68</v>
      </c>
      <c r="Z69" s="20" t="s">
        <v>69</v>
      </c>
      <c r="AA69" s="20" t="s">
        <v>70</v>
      </c>
      <c r="AB69" s="20" t="s">
        <v>71</v>
      </c>
      <c r="AC69" s="6"/>
      <c r="AD69" s="20" t="s">
        <v>66</v>
      </c>
      <c r="AE69" s="20" t="s">
        <v>67</v>
      </c>
      <c r="AF69" s="20" t="s">
        <v>68</v>
      </c>
      <c r="AG69" s="20" t="s">
        <v>69</v>
      </c>
      <c r="AH69" s="20" t="s">
        <v>70</v>
      </c>
      <c r="AI69" s="20" t="s">
        <v>71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2:50" ht="18.75">
      <c r="O70" s="6"/>
      <c r="P70" s="20" t="s">
        <v>72</v>
      </c>
      <c r="Q70" s="21" t="s">
        <v>107</v>
      </c>
      <c r="R70" s="21" t="s">
        <v>113</v>
      </c>
      <c r="S70" s="21"/>
      <c r="T70" s="21"/>
      <c r="U70" s="21"/>
      <c r="V70" s="6"/>
      <c r="W70" s="20" t="s">
        <v>72</v>
      </c>
      <c r="X70" s="21" t="s">
        <v>113</v>
      </c>
      <c r="Y70" s="21"/>
      <c r="Z70" s="21"/>
      <c r="AA70" s="21"/>
      <c r="AB70" s="21"/>
      <c r="AC70" s="6"/>
      <c r="AD70" s="20" t="s">
        <v>72</v>
      </c>
      <c r="AE70" s="21" t="s">
        <v>114</v>
      </c>
      <c r="AF70" s="21" t="s">
        <v>114</v>
      </c>
      <c r="AG70" s="21" t="s">
        <v>114</v>
      </c>
      <c r="AH70" s="21" t="s">
        <v>114</v>
      </c>
      <c r="AI70" s="21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2:50" ht="18.75">
      <c r="O71" s="6"/>
      <c r="P71" s="20" t="s">
        <v>83</v>
      </c>
      <c r="Q71" s="21" t="s">
        <v>115</v>
      </c>
      <c r="R71" s="21" t="s">
        <v>76</v>
      </c>
      <c r="S71" s="21"/>
      <c r="T71" s="21"/>
      <c r="U71" s="21"/>
      <c r="V71" s="6"/>
      <c r="W71" s="20" t="s">
        <v>83</v>
      </c>
      <c r="X71" s="21" t="s">
        <v>113</v>
      </c>
      <c r="Y71" s="21"/>
      <c r="Z71" s="21"/>
      <c r="AA71" s="21"/>
      <c r="AB71" s="21"/>
      <c r="AC71" s="6"/>
      <c r="AD71" s="20" t="s">
        <v>83</v>
      </c>
      <c r="AE71" s="21" t="s">
        <v>114</v>
      </c>
      <c r="AF71" s="21" t="s">
        <v>114</v>
      </c>
      <c r="AG71" s="21" t="s">
        <v>114</v>
      </c>
      <c r="AH71" s="21" t="s">
        <v>114</v>
      </c>
      <c r="AI71" s="21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2:50" ht="18.75">
      <c r="O72" s="6"/>
      <c r="P72" s="20" t="s">
        <v>86</v>
      </c>
      <c r="Q72" s="21" t="s">
        <v>73</v>
      </c>
      <c r="R72" s="21" t="s">
        <v>76</v>
      </c>
      <c r="S72" s="21"/>
      <c r="T72" s="21"/>
      <c r="U72" s="21"/>
      <c r="V72" s="6"/>
      <c r="W72" s="20" t="s">
        <v>86</v>
      </c>
      <c r="X72" s="21" t="s">
        <v>80</v>
      </c>
      <c r="Y72" s="21"/>
      <c r="Z72" s="21"/>
      <c r="AA72" s="21"/>
      <c r="AB72" s="21"/>
      <c r="AC72" s="6"/>
      <c r="AD72" s="20" t="s">
        <v>86</v>
      </c>
      <c r="AE72" s="21" t="s">
        <v>114</v>
      </c>
      <c r="AF72" s="21" t="s">
        <v>114</v>
      </c>
      <c r="AG72" s="21" t="s">
        <v>114</v>
      </c>
      <c r="AH72" s="21" t="s">
        <v>114</v>
      </c>
      <c r="AI72" s="21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spans="2:50" ht="18.75">
      <c r="O73" s="6"/>
      <c r="P73" s="20" t="s">
        <v>91</v>
      </c>
      <c r="Q73" s="21" t="s">
        <v>73</v>
      </c>
      <c r="R73" s="21" t="s">
        <v>107</v>
      </c>
      <c r="S73" s="21"/>
      <c r="T73" s="21"/>
      <c r="U73" s="21"/>
      <c r="V73" s="6"/>
      <c r="W73" s="20" t="s">
        <v>91</v>
      </c>
      <c r="X73" s="21" t="s">
        <v>80</v>
      </c>
      <c r="Y73" s="21"/>
      <c r="Z73" s="21"/>
      <c r="AA73" s="21"/>
      <c r="AB73" s="21"/>
      <c r="AC73" s="6"/>
      <c r="AD73" s="20" t="s">
        <v>91</v>
      </c>
      <c r="AE73" s="21" t="s">
        <v>114</v>
      </c>
      <c r="AF73" s="21" t="s">
        <v>114</v>
      </c>
      <c r="AG73" s="21" t="s">
        <v>114</v>
      </c>
      <c r="AH73" s="21" t="s">
        <v>114</v>
      </c>
      <c r="AI73" s="21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2:50" ht="18.75">
      <c r="O74" s="6"/>
      <c r="P74" s="24" t="s">
        <v>93</v>
      </c>
      <c r="Q74" s="122" t="s">
        <v>79</v>
      </c>
      <c r="R74" s="122" t="s">
        <v>107</v>
      </c>
      <c r="S74" s="122"/>
      <c r="T74" s="122"/>
      <c r="U74" s="122"/>
      <c r="V74" s="6"/>
      <c r="W74" s="20" t="s">
        <v>93</v>
      </c>
      <c r="X74" s="21" t="s">
        <v>116</v>
      </c>
      <c r="Y74" s="21"/>
      <c r="Z74" s="21"/>
      <c r="AA74" s="21"/>
      <c r="AB74" s="21"/>
      <c r="AC74" s="6"/>
      <c r="AD74" s="20" t="s">
        <v>93</v>
      </c>
      <c r="AE74" s="21" t="s">
        <v>114</v>
      </c>
      <c r="AF74" s="21" t="s">
        <v>114</v>
      </c>
      <c r="AG74" s="21" t="s">
        <v>114</v>
      </c>
      <c r="AH74" s="21"/>
      <c r="AI74" s="21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spans="2:50" ht="18.75">
      <c r="O75" s="6"/>
      <c r="P75" s="25" t="s">
        <v>96</v>
      </c>
      <c r="Q75" s="123" t="s">
        <v>79</v>
      </c>
      <c r="R75" s="123" t="s">
        <v>104</v>
      </c>
      <c r="S75" s="123"/>
      <c r="T75" s="123"/>
      <c r="U75" s="123"/>
      <c r="V75" s="6"/>
      <c r="W75" s="25" t="s">
        <v>96</v>
      </c>
      <c r="X75" s="123" t="s">
        <v>116</v>
      </c>
      <c r="Y75" s="123"/>
      <c r="Z75" s="123"/>
      <c r="AA75" s="123"/>
      <c r="AB75" s="123"/>
      <c r="AC75" s="6"/>
      <c r="AD75" s="25" t="s">
        <v>96</v>
      </c>
      <c r="AE75" s="123" t="s">
        <v>114</v>
      </c>
      <c r="AF75" s="123" t="s">
        <v>114</v>
      </c>
      <c r="AG75" s="123" t="s">
        <v>114</v>
      </c>
      <c r="AH75" s="123"/>
      <c r="AI75" s="123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spans="2:50" ht="18.75">
      <c r="O76" s="6"/>
      <c r="P76" s="25" t="s">
        <v>98</v>
      </c>
      <c r="Q76" s="123" t="s">
        <v>113</v>
      </c>
      <c r="R76" s="123" t="s">
        <v>104</v>
      </c>
      <c r="S76" s="123"/>
      <c r="T76" s="123"/>
      <c r="U76" s="123"/>
      <c r="V76" s="6"/>
      <c r="W76" s="25" t="s">
        <v>98</v>
      </c>
      <c r="X76" s="123" t="s">
        <v>77</v>
      </c>
      <c r="Y76" s="123"/>
      <c r="Z76" s="123"/>
      <c r="AA76" s="123"/>
      <c r="AB76" s="123"/>
      <c r="AC76" s="6"/>
      <c r="AD76" s="25" t="s">
        <v>98</v>
      </c>
      <c r="AE76" s="123" t="s">
        <v>114</v>
      </c>
      <c r="AF76" s="123" t="s">
        <v>114</v>
      </c>
      <c r="AG76" s="123" t="s">
        <v>114</v>
      </c>
      <c r="AH76" s="123"/>
      <c r="AI76" s="123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2:50" ht="18.75">
      <c r="O77" s="1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spans="2:50" ht="18.75"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spans="2:50">
      <c r="AC79" s="145"/>
      <c r="AD79" s="146"/>
    </row>
  </sheetData>
  <mergeCells count="17">
    <mergeCell ref="P44:Q44"/>
    <mergeCell ref="P3:V3"/>
    <mergeCell ref="W3:AC3"/>
    <mergeCell ref="AD3:AJ3"/>
    <mergeCell ref="AK3:AQ3"/>
    <mergeCell ref="AK56:AL56"/>
    <mergeCell ref="AR3:AX3"/>
    <mergeCell ref="AR44:AS44"/>
    <mergeCell ref="W44:X44"/>
    <mergeCell ref="AD44:AE44"/>
    <mergeCell ref="AK44:AL44"/>
    <mergeCell ref="P68:Q68"/>
    <mergeCell ref="W68:X68"/>
    <mergeCell ref="AD68:AE68"/>
    <mergeCell ref="P56:Q56"/>
    <mergeCell ref="W56:X56"/>
    <mergeCell ref="AD56:AE56"/>
  </mergeCells>
  <phoneticPr fontId="10" type="noConversion"/>
  <conditionalFormatting sqref="B4">
    <cfRule type="cellIs" dxfId="17" priority="1" operator="equal">
      <formula>$C$35</formula>
    </cfRule>
  </conditionalFormatting>
  <conditionalFormatting sqref="B4:B33">
    <cfRule type="cellIs" dxfId="16" priority="14" operator="equal">
      <formula>$BA$19</formula>
    </cfRule>
  </conditionalFormatting>
  <conditionalFormatting sqref="B4:M33 K67">
    <cfRule type="cellIs" dxfId="15" priority="18" operator="equal">
      <formula>$BG$4</formula>
    </cfRule>
  </conditionalFormatting>
  <conditionalFormatting sqref="C4:C33">
    <cfRule type="cellIs" dxfId="14" priority="15" operator="equal">
      <formula>$BB$19</formula>
    </cfRule>
  </conditionalFormatting>
  <conditionalFormatting sqref="C35:N65">
    <cfRule type="cellIs" dxfId="13" priority="2" operator="equal">
      <formula>#REF!</formula>
    </cfRule>
  </conditionalFormatting>
  <conditionalFormatting sqref="D4:D33">
    <cfRule type="cellIs" dxfId="12" priority="16" operator="equal">
      <formula>$BC$27</formula>
    </cfRule>
  </conditionalFormatting>
  <conditionalFormatting sqref="E4:E33">
    <cfRule type="cellIs" dxfId="11" priority="17" operator="equal">
      <formula>$BD$27</formula>
    </cfRule>
  </conditionalFormatting>
  <conditionalFormatting sqref="F4:F33">
    <cfRule type="cellIs" dxfId="10" priority="13" operator="equal">
      <formula>$BE$19</formula>
    </cfRule>
  </conditionalFormatting>
  <conditionalFormatting sqref="G4:G33">
    <cfRule type="cellIs" dxfId="9" priority="12" operator="equal">
      <formula>$BF$19</formula>
    </cfRule>
  </conditionalFormatting>
  <conditionalFormatting sqref="H4:H33">
    <cfRule type="cellIs" dxfId="8" priority="11" operator="equal">
      <formula>$BG$27</formula>
    </cfRule>
  </conditionalFormatting>
  <conditionalFormatting sqref="I4:M33">
    <cfRule type="cellIs" dxfId="7" priority="10" operator="equal">
      <formula>"0$AT$27"</formula>
    </cfRule>
  </conditionalFormatting>
  <conditionalFormatting sqref="J4:J33">
    <cfRule type="cellIs" dxfId="6" priority="9" operator="equal">
      <formula>$BI$27</formula>
    </cfRule>
  </conditionalFormatting>
  <conditionalFormatting sqref="K4:K33">
    <cfRule type="cellIs" dxfId="5" priority="8" operator="equal">
      <formula>$BJ$33</formula>
    </cfRule>
  </conditionalFormatting>
  <conditionalFormatting sqref="L32">
    <cfRule type="cellIs" dxfId="4" priority="6" operator="equal">
      <formula>$BK$32</formula>
    </cfRule>
  </conditionalFormatting>
  <conditionalFormatting sqref="L4:M33">
    <cfRule type="cellIs" dxfId="3" priority="7" operator="equal">
      <formula>$BK$33</formula>
    </cfRule>
  </conditionalFormatting>
  <conditionalFormatting sqref="V7">
    <cfRule type="containsText" dxfId="2" priority="22" operator="containsText" text="2a">
      <formula>NOT(ISERROR(SEARCH("2a",V7)))</formula>
    </cfRule>
  </conditionalFormatting>
  <conditionalFormatting sqref="BA4:BL34">
    <cfRule type="cellIs" dxfId="1" priority="20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2254-9954-45BB-B699-CDE7A2EAEA24}">
  <dimension ref="E12:BZ50"/>
  <sheetViews>
    <sheetView topLeftCell="AP9" zoomScale="70" zoomScaleNormal="70" workbookViewId="0">
      <selection activeCell="AW36" sqref="AW36"/>
    </sheetView>
  </sheetViews>
  <sheetFormatPr defaultRowHeight="15"/>
  <sheetData>
    <row r="12" spans="5:77" ht="15.75" thickBot="1"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</row>
    <row r="13" spans="5:77" ht="25.5" thickBot="1">
      <c r="E13" s="1"/>
      <c r="F13" s="174" t="s">
        <v>12</v>
      </c>
      <c r="G13" s="172"/>
      <c r="H13" s="172"/>
      <c r="I13" s="172"/>
      <c r="J13" s="172"/>
      <c r="K13" s="172"/>
      <c r="L13" s="173"/>
      <c r="M13" s="174" t="s">
        <v>13</v>
      </c>
      <c r="N13" s="172"/>
      <c r="O13" s="172"/>
      <c r="P13" s="172"/>
      <c r="Q13" s="172"/>
      <c r="R13" s="172"/>
      <c r="S13" s="173"/>
      <c r="T13" s="174" t="s">
        <v>14</v>
      </c>
      <c r="U13" s="172"/>
      <c r="V13" s="172"/>
      <c r="W13" s="172"/>
      <c r="X13" s="172"/>
      <c r="Y13" s="172"/>
      <c r="Z13" s="173"/>
      <c r="AA13" s="174" t="s">
        <v>15</v>
      </c>
      <c r="AB13" s="172"/>
      <c r="AC13" s="172"/>
      <c r="AD13" s="172"/>
      <c r="AE13" s="172"/>
      <c r="AF13" s="172"/>
      <c r="AG13" s="173"/>
      <c r="AH13" s="171" t="s">
        <v>16</v>
      </c>
      <c r="AI13" s="172"/>
      <c r="AJ13" s="172"/>
      <c r="AK13" s="172"/>
      <c r="AL13" s="172"/>
      <c r="AM13" s="172"/>
      <c r="AN13" s="173"/>
    </row>
    <row r="14" spans="5:77" ht="19.5" thickBot="1">
      <c r="E14" s="2" t="s">
        <v>18</v>
      </c>
      <c r="F14" s="103" t="s">
        <v>19</v>
      </c>
      <c r="G14" s="104" t="s">
        <v>19</v>
      </c>
      <c r="H14" s="104" t="s">
        <v>19</v>
      </c>
      <c r="I14" s="105" t="s">
        <v>20</v>
      </c>
      <c r="J14" s="105" t="s">
        <v>20</v>
      </c>
      <c r="K14" s="105" t="s">
        <v>20</v>
      </c>
      <c r="L14" s="106" t="s">
        <v>21</v>
      </c>
      <c r="M14" s="109" t="s">
        <v>22</v>
      </c>
      <c r="N14" s="109" t="s">
        <v>22</v>
      </c>
      <c r="O14" s="104"/>
      <c r="P14" s="114" t="s">
        <v>23</v>
      </c>
      <c r="Q14" s="115" t="s">
        <v>23</v>
      </c>
      <c r="R14" s="110" t="s">
        <v>24</v>
      </c>
      <c r="S14" s="111" t="s">
        <v>24</v>
      </c>
      <c r="T14" s="127" t="s">
        <v>22</v>
      </c>
      <c r="U14" s="112"/>
      <c r="V14" s="112"/>
      <c r="W14" s="112"/>
      <c r="X14" s="112"/>
      <c r="Y14" s="128"/>
      <c r="Z14" s="113" t="s">
        <v>25</v>
      </c>
      <c r="AA14" s="107" t="s">
        <v>21</v>
      </c>
      <c r="AB14" s="108" t="s">
        <v>21</v>
      </c>
      <c r="AC14" s="116" t="s">
        <v>10</v>
      </c>
      <c r="AD14" s="116" t="s">
        <v>10</v>
      </c>
      <c r="AE14" s="117" t="s">
        <v>25</v>
      </c>
      <c r="AF14" s="118"/>
      <c r="AG14" s="119"/>
      <c r="AH14" s="120"/>
      <c r="AI14" s="118"/>
      <c r="AJ14" s="118"/>
      <c r="AK14" s="118"/>
      <c r="AL14" s="118"/>
      <c r="AM14" s="118"/>
      <c r="AN14" s="118"/>
    </row>
    <row r="15" spans="5:77" ht="19.5" thickBot="1">
      <c r="E15" s="2" t="s">
        <v>26</v>
      </c>
      <c r="F15" s="52"/>
      <c r="G15" s="36"/>
      <c r="H15" s="35"/>
      <c r="I15" s="35"/>
      <c r="J15" s="35"/>
      <c r="K15" s="35"/>
      <c r="L15" s="77"/>
      <c r="M15" s="50" t="s">
        <v>19</v>
      </c>
      <c r="N15" s="28" t="s">
        <v>19</v>
      </c>
      <c r="O15" s="35"/>
      <c r="P15" s="35"/>
      <c r="Q15" s="35"/>
      <c r="R15" s="35"/>
      <c r="S15" s="77"/>
      <c r="T15" s="55" t="s">
        <v>24</v>
      </c>
      <c r="U15" s="32" t="s">
        <v>24</v>
      </c>
      <c r="V15" s="30" t="s">
        <v>21</v>
      </c>
      <c r="W15" s="35"/>
      <c r="X15" s="35"/>
      <c r="Y15" s="35"/>
      <c r="Z15" s="77"/>
      <c r="AA15" s="55" t="s">
        <v>24</v>
      </c>
      <c r="AB15" s="32" t="s">
        <v>24</v>
      </c>
      <c r="AC15" s="35"/>
      <c r="AD15" s="35"/>
      <c r="AE15" s="35"/>
      <c r="AF15" s="35"/>
      <c r="AG15" s="77"/>
      <c r="AH15" s="70" t="s">
        <v>19</v>
      </c>
      <c r="AI15" s="28" t="s">
        <v>19</v>
      </c>
      <c r="AJ15" s="35"/>
      <c r="AK15" s="35"/>
      <c r="AL15" s="35"/>
      <c r="AM15" s="35"/>
      <c r="AN15" s="35"/>
      <c r="AP15" s="176" t="s">
        <v>117</v>
      </c>
      <c r="AQ15" s="177"/>
      <c r="AR15" s="177"/>
      <c r="AS15" s="177"/>
      <c r="AT15" s="177"/>
      <c r="AU15" s="177"/>
      <c r="AV15" s="177"/>
      <c r="AW15" s="178"/>
      <c r="AX15" s="176" t="s">
        <v>118</v>
      </c>
      <c r="AY15" s="177"/>
      <c r="AZ15" s="177"/>
      <c r="BA15" s="177"/>
      <c r="BB15" s="177"/>
      <c r="BC15" s="177"/>
      <c r="BD15" s="178"/>
      <c r="BE15" s="176" t="s">
        <v>119</v>
      </c>
      <c r="BF15" s="177"/>
      <c r="BG15" s="177"/>
      <c r="BH15" s="177"/>
      <c r="BI15" s="177"/>
      <c r="BJ15" s="177"/>
      <c r="BK15" s="178"/>
      <c r="BL15" s="176" t="s">
        <v>120</v>
      </c>
      <c r="BM15" s="177"/>
      <c r="BN15" s="177"/>
      <c r="BO15" s="177"/>
      <c r="BP15" s="177"/>
      <c r="BQ15" s="177"/>
      <c r="BR15" s="178"/>
      <c r="BS15" s="176" t="s">
        <v>121</v>
      </c>
      <c r="BT15" s="177"/>
      <c r="BU15" s="177"/>
      <c r="BV15" s="177"/>
      <c r="BW15" s="177"/>
      <c r="BX15" s="177"/>
      <c r="BY15" s="178"/>
    </row>
    <row r="16" spans="5:77" ht="18.75">
      <c r="E16" s="2" t="s">
        <v>27</v>
      </c>
      <c r="F16" s="53"/>
      <c r="G16" s="35"/>
      <c r="H16" s="35"/>
      <c r="I16" s="23"/>
      <c r="J16" s="37" t="s">
        <v>28</v>
      </c>
      <c r="K16" s="38" t="s">
        <v>29</v>
      </c>
      <c r="L16" s="78"/>
      <c r="M16" s="53"/>
      <c r="N16" s="35"/>
      <c r="O16" s="35"/>
      <c r="P16" s="39" t="s">
        <v>30</v>
      </c>
      <c r="Q16" s="39" t="s">
        <v>30</v>
      </c>
      <c r="T16" s="53"/>
      <c r="U16" s="35"/>
      <c r="V16" s="40" t="s">
        <v>31</v>
      </c>
      <c r="W16" s="32" t="s">
        <v>24</v>
      </c>
      <c r="X16" s="32" t="s">
        <v>24</v>
      </c>
      <c r="Y16" s="32" t="s">
        <v>24</v>
      </c>
      <c r="Z16" s="83" t="s">
        <v>31</v>
      </c>
      <c r="AA16" s="63" t="s">
        <v>30</v>
      </c>
      <c r="AB16" s="28" t="s">
        <v>19</v>
      </c>
      <c r="AC16" s="34" t="s">
        <v>25</v>
      </c>
      <c r="AD16" s="34" t="s">
        <v>25</v>
      </c>
      <c r="AE16" s="34" t="s">
        <v>25</v>
      </c>
      <c r="AF16" s="34" t="s">
        <v>25</v>
      </c>
      <c r="AG16" s="86" t="s">
        <v>25</v>
      </c>
      <c r="AH16" s="75" t="s">
        <v>25</v>
      </c>
      <c r="AI16" s="34" t="s">
        <v>25</v>
      </c>
      <c r="AJ16" s="41" t="s">
        <v>23</v>
      </c>
      <c r="AK16" s="41" t="s">
        <v>23</v>
      </c>
      <c r="AL16" s="41" t="s">
        <v>23</v>
      </c>
      <c r="AM16" s="5"/>
      <c r="AN16" s="79" t="s">
        <v>20</v>
      </c>
      <c r="AP16" s="153" t="s">
        <v>104</v>
      </c>
      <c r="AQ16" s="166" t="s">
        <v>4</v>
      </c>
      <c r="AR16" s="166" t="s">
        <v>4</v>
      </c>
      <c r="AS16" s="166" t="s">
        <v>4</v>
      </c>
      <c r="AT16" s="166" t="s">
        <v>5</v>
      </c>
      <c r="AU16" s="166" t="s">
        <v>5</v>
      </c>
      <c r="AV16" s="166" t="s">
        <v>5</v>
      </c>
      <c r="AW16" s="167" t="s">
        <v>6</v>
      </c>
      <c r="AX16" s="153" t="s">
        <v>122</v>
      </c>
      <c r="AY16" s="166" t="s">
        <v>122</v>
      </c>
      <c r="AZ16" s="166" t="s">
        <v>123</v>
      </c>
      <c r="BA16" s="166" t="s">
        <v>9</v>
      </c>
      <c r="BB16" s="166" t="s">
        <v>9</v>
      </c>
      <c r="BC16" s="166" t="s">
        <v>8</v>
      </c>
      <c r="BD16" s="167" t="s">
        <v>8</v>
      </c>
      <c r="BE16" s="153" t="s">
        <v>122</v>
      </c>
      <c r="BF16" s="166" t="s">
        <v>123</v>
      </c>
      <c r="BG16" s="166" t="s">
        <v>123</v>
      </c>
      <c r="BH16" s="166" t="s">
        <v>123</v>
      </c>
      <c r="BI16" s="166" t="s">
        <v>123</v>
      </c>
      <c r="BJ16" s="166" t="s">
        <v>123</v>
      </c>
      <c r="BK16" s="167" t="s">
        <v>11</v>
      </c>
      <c r="BL16" s="153" t="s">
        <v>6</v>
      </c>
      <c r="BM16" s="166" t="s">
        <v>6</v>
      </c>
      <c r="BN16" s="166" t="s">
        <v>124</v>
      </c>
      <c r="BO16" s="166" t="s">
        <v>124</v>
      </c>
      <c r="BP16" s="166" t="s">
        <v>11</v>
      </c>
      <c r="BQ16" s="166" t="s">
        <v>123</v>
      </c>
      <c r="BR16" s="167" t="s">
        <v>123</v>
      </c>
      <c r="BS16" s="153" t="s">
        <v>123</v>
      </c>
      <c r="BT16" s="166" t="s">
        <v>123</v>
      </c>
      <c r="BU16" s="166" t="s">
        <v>123</v>
      </c>
      <c r="BV16" s="166" t="s">
        <v>123</v>
      </c>
      <c r="BW16" s="166" t="s">
        <v>123</v>
      </c>
      <c r="BX16" s="166" t="s">
        <v>123</v>
      </c>
      <c r="BY16" s="167" t="s">
        <v>123</v>
      </c>
    </row>
    <row r="17" spans="5:77" ht="18.75">
      <c r="E17" s="2" t="s">
        <v>32</v>
      </c>
      <c r="F17" s="54" t="s">
        <v>31</v>
      </c>
      <c r="G17" s="40" t="s">
        <v>31</v>
      </c>
      <c r="H17" s="32" t="s">
        <v>24</v>
      </c>
      <c r="I17" s="32" t="s">
        <v>24</v>
      </c>
      <c r="J17" s="23"/>
      <c r="K17" s="35"/>
      <c r="L17" s="77"/>
      <c r="M17" s="41" t="s">
        <v>23</v>
      </c>
      <c r="N17" s="41" t="s">
        <v>23</v>
      </c>
      <c r="O17" s="41" t="s">
        <v>23</v>
      </c>
      <c r="R17" s="35"/>
      <c r="S17" s="77"/>
      <c r="T17" s="94"/>
      <c r="U17" s="42"/>
      <c r="V17" s="32" t="s">
        <v>24</v>
      </c>
      <c r="W17" s="43"/>
      <c r="X17" s="43"/>
      <c r="Y17" s="43"/>
      <c r="Z17" s="98"/>
      <c r="AA17" s="53"/>
      <c r="AB17" s="35"/>
      <c r="AC17" s="35"/>
      <c r="AD17" s="35"/>
      <c r="AE17" s="35"/>
      <c r="AF17" s="35"/>
      <c r="AG17" s="77"/>
      <c r="AH17" s="92" t="s">
        <v>23</v>
      </c>
      <c r="AI17" s="41" t="s">
        <v>23</v>
      </c>
      <c r="AJ17" s="40" t="s">
        <v>31</v>
      </c>
      <c r="AK17" s="40" t="s">
        <v>31</v>
      </c>
      <c r="AL17" s="40" t="s">
        <v>31</v>
      </c>
      <c r="AM17" s="44"/>
      <c r="AN17" s="44"/>
      <c r="AP17" s="168" t="s">
        <v>105</v>
      </c>
      <c r="AQ17" t="s">
        <v>123</v>
      </c>
      <c r="AR17" t="s">
        <v>123</v>
      </c>
      <c r="AS17" t="s">
        <v>123</v>
      </c>
      <c r="AT17" t="s">
        <v>123</v>
      </c>
      <c r="AU17" t="s">
        <v>123</v>
      </c>
      <c r="AV17" t="s">
        <v>123</v>
      </c>
      <c r="AW17" s="160" t="s">
        <v>123</v>
      </c>
      <c r="AX17" s="168" t="s">
        <v>4</v>
      </c>
      <c r="AY17" t="s">
        <v>4</v>
      </c>
      <c r="AZ17" t="s">
        <v>123</v>
      </c>
      <c r="BA17" t="s">
        <v>123</v>
      </c>
      <c r="BB17" t="s">
        <v>123</v>
      </c>
      <c r="BC17" t="s">
        <v>123</v>
      </c>
      <c r="BD17" s="160" t="s">
        <v>123</v>
      </c>
      <c r="BE17" s="168" t="s">
        <v>8</v>
      </c>
      <c r="BF17" t="s">
        <v>8</v>
      </c>
      <c r="BG17" t="s">
        <v>6</v>
      </c>
      <c r="BH17" t="s">
        <v>123</v>
      </c>
      <c r="BI17" t="s">
        <v>123</v>
      </c>
      <c r="BJ17" t="s">
        <v>123</v>
      </c>
      <c r="BK17" s="160" t="s">
        <v>123</v>
      </c>
      <c r="BL17" s="168" t="s">
        <v>8</v>
      </c>
      <c r="BM17" t="s">
        <v>8</v>
      </c>
      <c r="BN17" t="s">
        <v>123</v>
      </c>
      <c r="BO17" t="s">
        <v>123</v>
      </c>
      <c r="BP17" t="s">
        <v>123</v>
      </c>
      <c r="BQ17" t="s">
        <v>123</v>
      </c>
      <c r="BR17" s="160" t="s">
        <v>123</v>
      </c>
      <c r="BS17" s="168" t="s">
        <v>4</v>
      </c>
      <c r="BT17" t="s">
        <v>4</v>
      </c>
      <c r="BU17" t="s">
        <v>123</v>
      </c>
      <c r="BV17" t="s">
        <v>123</v>
      </c>
      <c r="BW17" t="s">
        <v>123</v>
      </c>
      <c r="BX17" t="s">
        <v>123</v>
      </c>
      <c r="BY17" s="160" t="s">
        <v>123</v>
      </c>
    </row>
    <row r="18" spans="5:77" ht="18.75">
      <c r="E18" s="2" t="s">
        <v>33</v>
      </c>
      <c r="F18" s="55" t="s">
        <v>24</v>
      </c>
      <c r="G18" s="32" t="s">
        <v>24</v>
      </c>
      <c r="H18" s="23"/>
      <c r="I18" s="28" t="s">
        <v>19</v>
      </c>
      <c r="J18" s="28" t="s">
        <v>19</v>
      </c>
      <c r="K18" s="30" t="s">
        <v>21</v>
      </c>
      <c r="L18" s="79" t="s">
        <v>20</v>
      </c>
      <c r="M18" s="61" t="s">
        <v>20</v>
      </c>
      <c r="N18" s="29" t="s">
        <v>20</v>
      </c>
      <c r="P18" s="55" t="s">
        <v>24</v>
      </c>
      <c r="Q18" s="32" t="s">
        <v>24</v>
      </c>
      <c r="R18" s="41" t="s">
        <v>23</v>
      </c>
      <c r="S18" s="77"/>
      <c r="T18" s="62" t="s">
        <v>21</v>
      </c>
      <c r="U18" s="30" t="s">
        <v>21</v>
      </c>
      <c r="V18" s="46" t="s">
        <v>29</v>
      </c>
      <c r="W18" s="31" t="s">
        <v>22</v>
      </c>
      <c r="X18" s="31" t="s">
        <v>22</v>
      </c>
      <c r="Y18" s="31" t="s">
        <v>22</v>
      </c>
      <c r="Z18" s="77"/>
      <c r="AA18" s="30" t="s">
        <v>21</v>
      </c>
      <c r="AB18" s="30" t="s">
        <v>21</v>
      </c>
      <c r="AC18" s="28" t="s">
        <v>19</v>
      </c>
      <c r="AD18" s="28" t="s">
        <v>19</v>
      </c>
      <c r="AE18" s="28" t="s">
        <v>19</v>
      </c>
      <c r="AF18" s="29" t="s">
        <v>20</v>
      </c>
      <c r="AG18" s="77"/>
      <c r="AH18" s="29" t="s">
        <v>20</v>
      </c>
      <c r="AI18" s="33" t="s">
        <v>10</v>
      </c>
      <c r="AJ18" s="33" t="s">
        <v>10</v>
      </c>
      <c r="AK18" s="34" t="s">
        <v>25</v>
      </c>
      <c r="AL18" s="32" t="s">
        <v>24</v>
      </c>
      <c r="AM18" s="41" t="s">
        <v>23</v>
      </c>
      <c r="AN18" s="35"/>
      <c r="AP18" s="168" t="s">
        <v>92</v>
      </c>
      <c r="AQ18" t="s">
        <v>123</v>
      </c>
      <c r="AR18" t="s">
        <v>123</v>
      </c>
      <c r="AS18" t="s">
        <v>123</v>
      </c>
      <c r="AT18" t="s">
        <v>123</v>
      </c>
      <c r="AU18" t="s">
        <v>1</v>
      </c>
      <c r="AV18" t="s">
        <v>2</v>
      </c>
      <c r="AW18" s="160" t="s">
        <v>123</v>
      </c>
      <c r="AX18" s="168" t="s">
        <v>123</v>
      </c>
      <c r="AY18" t="s">
        <v>123</v>
      </c>
      <c r="AZ18" t="s">
        <v>123</v>
      </c>
      <c r="BA18" t="s">
        <v>3</v>
      </c>
      <c r="BB18" t="s">
        <v>3</v>
      </c>
      <c r="BC18" t="s">
        <v>123</v>
      </c>
      <c r="BD18" s="160" t="s">
        <v>123</v>
      </c>
      <c r="BE18" s="168" t="s">
        <v>123</v>
      </c>
      <c r="BF18" t="s">
        <v>123</v>
      </c>
      <c r="BG18" t="s">
        <v>0</v>
      </c>
      <c r="BH18" t="s">
        <v>8</v>
      </c>
      <c r="BI18" t="s">
        <v>8</v>
      </c>
      <c r="BJ18" t="s">
        <v>8</v>
      </c>
      <c r="BK18" s="160" t="s">
        <v>0</v>
      </c>
      <c r="BL18" s="168" t="s">
        <v>3</v>
      </c>
      <c r="BM18" t="s">
        <v>4</v>
      </c>
      <c r="BN18" t="s">
        <v>11</v>
      </c>
      <c r="BO18" t="s">
        <v>11</v>
      </c>
      <c r="BP18" t="s">
        <v>11</v>
      </c>
      <c r="BQ18" t="s">
        <v>11</v>
      </c>
      <c r="BR18" s="160" t="s">
        <v>11</v>
      </c>
      <c r="BS18" s="168" t="s">
        <v>11</v>
      </c>
      <c r="BT18" t="s">
        <v>11</v>
      </c>
      <c r="BU18" t="s">
        <v>9</v>
      </c>
      <c r="BV18" t="s">
        <v>9</v>
      </c>
      <c r="BW18" t="s">
        <v>9</v>
      </c>
      <c r="BX18" t="s">
        <v>123</v>
      </c>
      <c r="BY18" s="160" t="s">
        <v>5</v>
      </c>
    </row>
    <row r="19" spans="5:77" ht="18.75">
      <c r="E19" s="2" t="s">
        <v>34</v>
      </c>
      <c r="F19" s="56" t="s">
        <v>28</v>
      </c>
      <c r="G19" s="37" t="s">
        <v>28</v>
      </c>
      <c r="H19" s="38" t="s">
        <v>29</v>
      </c>
      <c r="I19" s="38" t="s">
        <v>29</v>
      </c>
      <c r="J19" s="23"/>
      <c r="K19" s="23"/>
      <c r="L19" s="78"/>
      <c r="Q19" s="28" t="s">
        <v>19</v>
      </c>
      <c r="R19" s="28" t="s">
        <v>19</v>
      </c>
      <c r="T19" s="61" t="s">
        <v>20</v>
      </c>
      <c r="U19" s="29" t="s">
        <v>20</v>
      </c>
      <c r="V19" s="28" t="s">
        <v>19</v>
      </c>
      <c r="W19" s="30" t="s">
        <v>21</v>
      </c>
      <c r="X19" s="30" t="s">
        <v>21</v>
      </c>
      <c r="Y19" s="30" t="s">
        <v>21</v>
      </c>
      <c r="Z19" s="87" t="s">
        <v>22</v>
      </c>
      <c r="AA19" s="64" t="s">
        <v>22</v>
      </c>
      <c r="AB19" s="32" t="s">
        <v>24</v>
      </c>
      <c r="AC19" s="32" t="s">
        <v>24</v>
      </c>
      <c r="AD19" s="32" t="s">
        <v>24</v>
      </c>
      <c r="AE19" s="32" t="s">
        <v>24</v>
      </c>
      <c r="AF19" s="32" t="s">
        <v>24</v>
      </c>
      <c r="AG19" s="86" t="s">
        <v>25</v>
      </c>
      <c r="AH19" s="75" t="s">
        <v>25</v>
      </c>
      <c r="AI19" s="39" t="s">
        <v>30</v>
      </c>
      <c r="AJ19" s="63" t="s">
        <v>30</v>
      </c>
      <c r="AK19" s="28" t="s">
        <v>19</v>
      </c>
      <c r="AL19" s="28" t="s">
        <v>19</v>
      </c>
      <c r="AM19" s="28" t="s">
        <v>19</v>
      </c>
      <c r="AN19" s="79" t="s">
        <v>20</v>
      </c>
      <c r="AP19" s="168" t="s">
        <v>73</v>
      </c>
      <c r="AQ19" t="s">
        <v>0</v>
      </c>
      <c r="AR19" t="s">
        <v>0</v>
      </c>
      <c r="AS19" t="s">
        <v>8</v>
      </c>
      <c r="AT19" t="s">
        <v>8</v>
      </c>
      <c r="AU19" t="s">
        <v>123</v>
      </c>
      <c r="AV19" t="s">
        <v>123</v>
      </c>
      <c r="AW19" s="160" t="s">
        <v>123</v>
      </c>
      <c r="AX19" s="168" t="s">
        <v>9</v>
      </c>
      <c r="AY19" t="s">
        <v>9</v>
      </c>
      <c r="AZ19" t="s">
        <v>9</v>
      </c>
      <c r="BA19" t="s">
        <v>123</v>
      </c>
      <c r="BB19" t="s">
        <v>123</v>
      </c>
      <c r="BC19" t="s">
        <v>123</v>
      </c>
      <c r="BD19" s="160" t="s">
        <v>123</v>
      </c>
      <c r="BE19" s="168" t="s">
        <v>123</v>
      </c>
      <c r="BF19" t="s">
        <v>123</v>
      </c>
      <c r="BG19" t="s">
        <v>8</v>
      </c>
      <c r="BH19" t="s">
        <v>123</v>
      </c>
      <c r="BI19" t="s">
        <v>123</v>
      </c>
      <c r="BJ19" t="s">
        <v>123</v>
      </c>
      <c r="BK19" s="160" t="s">
        <v>123</v>
      </c>
      <c r="BL19" s="168" t="s">
        <v>123</v>
      </c>
      <c r="BM19" t="s">
        <v>123</v>
      </c>
      <c r="BN19" t="s">
        <v>123</v>
      </c>
      <c r="BO19" t="s">
        <v>123</v>
      </c>
      <c r="BP19" t="s">
        <v>123</v>
      </c>
      <c r="BQ19" t="s">
        <v>123</v>
      </c>
      <c r="BR19" s="160" t="s">
        <v>123</v>
      </c>
      <c r="BS19" s="168" t="s">
        <v>9</v>
      </c>
      <c r="BT19" t="s">
        <v>9</v>
      </c>
      <c r="BU19" t="s">
        <v>0</v>
      </c>
      <c r="BV19" t="s">
        <v>0</v>
      </c>
      <c r="BW19" t="s">
        <v>0</v>
      </c>
      <c r="BX19" t="s">
        <v>123</v>
      </c>
      <c r="BY19" s="160" t="s">
        <v>123</v>
      </c>
    </row>
    <row r="20" spans="5:77" ht="18.75">
      <c r="E20" s="2" t="s">
        <v>35</v>
      </c>
      <c r="F20" s="57" t="s">
        <v>25</v>
      </c>
      <c r="G20" s="34" t="s">
        <v>25</v>
      </c>
      <c r="H20" s="5"/>
      <c r="I20" s="5"/>
      <c r="J20" s="5"/>
      <c r="K20" s="5"/>
      <c r="L20" s="80"/>
      <c r="O20" s="5"/>
      <c r="P20" s="5"/>
      <c r="Q20" s="5"/>
      <c r="R20" s="54" t="s">
        <v>31</v>
      </c>
      <c r="S20" s="40" t="s">
        <v>31</v>
      </c>
      <c r="T20" s="93"/>
      <c r="U20" s="5"/>
      <c r="V20" s="33" t="s">
        <v>10</v>
      </c>
      <c r="W20" s="5"/>
      <c r="X20" s="5"/>
      <c r="Y20" s="5"/>
      <c r="Z20" s="80"/>
      <c r="AA20" s="93"/>
      <c r="AB20" s="5"/>
      <c r="AC20" s="5"/>
      <c r="AD20" s="5"/>
      <c r="AE20" s="5"/>
      <c r="AF20" s="5"/>
      <c r="AG20" s="80"/>
      <c r="AH20" s="72"/>
      <c r="AI20" s="5"/>
      <c r="AJ20" s="5"/>
      <c r="AL20" s="5"/>
      <c r="AM20" s="5"/>
      <c r="AN20" s="5"/>
      <c r="AP20" s="168" t="s">
        <v>107</v>
      </c>
      <c r="AQ20" t="s">
        <v>8</v>
      </c>
      <c r="AR20" t="s">
        <v>8</v>
      </c>
      <c r="AS20" t="s">
        <v>123</v>
      </c>
      <c r="AT20" t="s">
        <v>4</v>
      </c>
      <c r="AU20" t="s">
        <v>4</v>
      </c>
      <c r="AV20" t="s">
        <v>6</v>
      </c>
      <c r="AW20" s="160" t="s">
        <v>5</v>
      </c>
      <c r="AX20" s="168" t="s">
        <v>5</v>
      </c>
      <c r="AY20" t="s">
        <v>5</v>
      </c>
      <c r="AZ20" t="s">
        <v>123</v>
      </c>
      <c r="BA20" t="s">
        <v>8</v>
      </c>
      <c r="BB20" t="s">
        <v>8</v>
      </c>
      <c r="BC20" t="s">
        <v>9</v>
      </c>
      <c r="BD20" s="160" t="s">
        <v>123</v>
      </c>
      <c r="BE20" s="168" t="s">
        <v>6</v>
      </c>
      <c r="BF20" t="s">
        <v>6</v>
      </c>
      <c r="BG20" t="s">
        <v>2</v>
      </c>
      <c r="BH20" t="s">
        <v>122</v>
      </c>
      <c r="BI20" t="s">
        <v>122</v>
      </c>
      <c r="BJ20" t="s">
        <v>122</v>
      </c>
      <c r="BK20" s="160" t="s">
        <v>123</v>
      </c>
      <c r="BL20" s="168" t="s">
        <v>6</v>
      </c>
      <c r="BM20" t="s">
        <v>6</v>
      </c>
      <c r="BN20" t="s">
        <v>4</v>
      </c>
      <c r="BO20" t="s">
        <v>4</v>
      </c>
      <c r="BP20" t="s">
        <v>4</v>
      </c>
      <c r="BQ20" t="s">
        <v>5</v>
      </c>
      <c r="BR20" s="160" t="s">
        <v>123</v>
      </c>
      <c r="BS20" s="168" t="s">
        <v>5</v>
      </c>
      <c r="BT20" t="s">
        <v>124</v>
      </c>
      <c r="BU20" t="s">
        <v>124</v>
      </c>
      <c r="BV20" t="s">
        <v>11</v>
      </c>
      <c r="BW20" t="s">
        <v>8</v>
      </c>
      <c r="BX20" t="s">
        <v>9</v>
      </c>
      <c r="BY20" s="160" t="s">
        <v>123</v>
      </c>
    </row>
    <row r="21" spans="5:77" ht="18.75">
      <c r="E21" s="2" t="s">
        <v>36</v>
      </c>
      <c r="F21" s="58" t="s">
        <v>29</v>
      </c>
      <c r="G21" s="38" t="s">
        <v>29</v>
      </c>
      <c r="H21" s="40" t="s">
        <v>31</v>
      </c>
      <c r="I21" s="40" t="s">
        <v>31</v>
      </c>
      <c r="J21" s="39" t="s">
        <v>30</v>
      </c>
      <c r="K21" s="39" t="s">
        <v>30</v>
      </c>
      <c r="L21" s="81" t="s">
        <v>23</v>
      </c>
      <c r="M21" s="59"/>
      <c r="O21" s="29" t="s">
        <v>20</v>
      </c>
      <c r="P21" s="29" t="s">
        <v>20</v>
      </c>
      <c r="R21" s="62" t="s">
        <v>21</v>
      </c>
      <c r="S21" s="79" t="s">
        <v>20</v>
      </c>
      <c r="T21" s="53"/>
      <c r="U21" s="35"/>
      <c r="V21" s="49" t="s">
        <v>22</v>
      </c>
      <c r="W21" s="35"/>
      <c r="X21" s="35"/>
      <c r="Y21" s="35"/>
      <c r="Z21" s="77"/>
      <c r="AB21" s="30" t="s">
        <v>21</v>
      </c>
      <c r="AC21" s="31" t="s">
        <v>22</v>
      </c>
      <c r="AD21" s="31" t="s">
        <v>22</v>
      </c>
      <c r="AE21" s="63" t="s">
        <v>30</v>
      </c>
      <c r="AF21" s="41" t="s">
        <v>23</v>
      </c>
      <c r="AG21" s="81" t="s">
        <v>23</v>
      </c>
      <c r="AH21" s="92" t="s">
        <v>23</v>
      </c>
      <c r="AI21" s="41" t="s">
        <v>23</v>
      </c>
      <c r="AJ21" s="37" t="s">
        <v>28</v>
      </c>
      <c r="AK21" s="37" t="s">
        <v>28</v>
      </c>
      <c r="AL21" s="28" t="s">
        <v>19</v>
      </c>
      <c r="AM21" s="28" t="s">
        <v>19</v>
      </c>
      <c r="AN21" s="29" t="s">
        <v>20</v>
      </c>
      <c r="AP21" s="168" t="s">
        <v>75</v>
      </c>
      <c r="AQ21" t="s">
        <v>1</v>
      </c>
      <c r="AR21" t="s">
        <v>1</v>
      </c>
      <c r="AS21" t="s">
        <v>2</v>
      </c>
      <c r="AT21" t="s">
        <v>2</v>
      </c>
      <c r="AU21" t="s">
        <v>123</v>
      </c>
      <c r="AV21" t="s">
        <v>123</v>
      </c>
      <c r="AW21" s="160" t="s">
        <v>123</v>
      </c>
      <c r="AX21" s="168" t="s">
        <v>123</v>
      </c>
      <c r="AY21" t="s">
        <v>123</v>
      </c>
      <c r="AZ21" t="s">
        <v>123</v>
      </c>
      <c r="BA21" t="s">
        <v>123</v>
      </c>
      <c r="BB21" t="s">
        <v>4</v>
      </c>
      <c r="BC21" t="s">
        <v>4</v>
      </c>
      <c r="BD21" s="160" t="s">
        <v>123</v>
      </c>
      <c r="BE21" s="168" t="s">
        <v>5</v>
      </c>
      <c r="BF21" t="s">
        <v>5</v>
      </c>
      <c r="BG21" t="s">
        <v>4</v>
      </c>
      <c r="BH21" t="s">
        <v>6</v>
      </c>
      <c r="BI21" t="s">
        <v>6</v>
      </c>
      <c r="BJ21" t="s">
        <v>6</v>
      </c>
      <c r="BK21" s="160" t="s">
        <v>122</v>
      </c>
      <c r="BL21" s="168" t="s">
        <v>122</v>
      </c>
      <c r="BM21" t="s">
        <v>8</v>
      </c>
      <c r="BN21" t="s">
        <v>8</v>
      </c>
      <c r="BO21" t="s">
        <v>8</v>
      </c>
      <c r="BP21" t="s">
        <v>8</v>
      </c>
      <c r="BQ21" t="s">
        <v>8</v>
      </c>
      <c r="BR21" s="160" t="s">
        <v>11</v>
      </c>
      <c r="BS21" s="168" t="s">
        <v>11</v>
      </c>
      <c r="BT21" t="s">
        <v>3</v>
      </c>
      <c r="BU21" t="s">
        <v>3</v>
      </c>
      <c r="BV21" t="s">
        <v>4</v>
      </c>
      <c r="BW21" t="s">
        <v>4</v>
      </c>
      <c r="BX21" t="s">
        <v>4</v>
      </c>
      <c r="BY21" s="160" t="s">
        <v>5</v>
      </c>
    </row>
    <row r="22" spans="5:77" ht="18.75">
      <c r="E22" s="2" t="s">
        <v>37</v>
      </c>
      <c r="F22" s="59"/>
      <c r="G22" s="23"/>
      <c r="H22" s="37" t="s">
        <v>28</v>
      </c>
      <c r="I22" s="37" t="s">
        <v>28</v>
      </c>
      <c r="J22" s="23"/>
      <c r="K22" s="23"/>
      <c r="L22" s="82" t="s">
        <v>29</v>
      </c>
      <c r="T22" s="64" t="s">
        <v>22</v>
      </c>
      <c r="U22" s="31" t="s">
        <v>22</v>
      </c>
      <c r="V22" s="35"/>
      <c r="W22" s="40" t="s">
        <v>31</v>
      </c>
      <c r="X22" s="38" t="s">
        <v>29</v>
      </c>
      <c r="Y22" s="39" t="s">
        <v>30</v>
      </c>
      <c r="Z22" s="80"/>
      <c r="AA22" s="29" t="s">
        <v>20</v>
      </c>
      <c r="AB22" s="29" t="s">
        <v>20</v>
      </c>
      <c r="AC22" s="30" t="s">
        <v>21</v>
      </c>
      <c r="AD22" s="76" t="s">
        <v>21</v>
      </c>
      <c r="AE22" s="5"/>
      <c r="AF22" s="5"/>
      <c r="AG22" s="80"/>
      <c r="AH22" s="72"/>
      <c r="AI22" s="5"/>
      <c r="AJ22" s="5"/>
      <c r="AK22" s="5"/>
      <c r="AL22" s="28" t="s">
        <v>19</v>
      </c>
      <c r="AM22" s="28" t="s">
        <v>19</v>
      </c>
      <c r="AN22" s="5"/>
      <c r="AP22" s="168" t="s">
        <v>125</v>
      </c>
      <c r="AQ22" t="s">
        <v>11</v>
      </c>
      <c r="AR22" t="s">
        <v>11</v>
      </c>
      <c r="AS22" t="s">
        <v>123</v>
      </c>
      <c r="AT22" t="s">
        <v>123</v>
      </c>
      <c r="AU22" t="s">
        <v>123</v>
      </c>
      <c r="AV22" t="s">
        <v>123</v>
      </c>
      <c r="AW22" s="160" t="s">
        <v>123</v>
      </c>
      <c r="AX22" s="168" t="s">
        <v>123</v>
      </c>
      <c r="AY22" t="s">
        <v>123</v>
      </c>
      <c r="AZ22" t="s">
        <v>123</v>
      </c>
      <c r="BA22" t="s">
        <v>123</v>
      </c>
      <c r="BB22" t="s">
        <v>123</v>
      </c>
      <c r="BC22" t="s">
        <v>0</v>
      </c>
      <c r="BD22" s="160" t="s">
        <v>0</v>
      </c>
      <c r="BE22" s="168" t="s">
        <v>123</v>
      </c>
      <c r="BF22" t="s">
        <v>123</v>
      </c>
      <c r="BG22" t="s">
        <v>124</v>
      </c>
      <c r="BH22" t="s">
        <v>123</v>
      </c>
      <c r="BI22" t="s">
        <v>123</v>
      </c>
      <c r="BJ22" t="s">
        <v>123</v>
      </c>
      <c r="BK22" s="160" t="s">
        <v>123</v>
      </c>
      <c r="BL22" s="168" t="s">
        <v>123</v>
      </c>
      <c r="BM22" t="s">
        <v>123</v>
      </c>
      <c r="BN22" t="s">
        <v>123</v>
      </c>
      <c r="BO22" t="s">
        <v>123</v>
      </c>
      <c r="BP22" t="s">
        <v>123</v>
      </c>
      <c r="BQ22" t="s">
        <v>123</v>
      </c>
      <c r="BR22" s="160" t="s">
        <v>123</v>
      </c>
      <c r="BS22" s="168" t="s">
        <v>123</v>
      </c>
      <c r="BT22" t="s">
        <v>123</v>
      </c>
      <c r="BU22" t="s">
        <v>123</v>
      </c>
      <c r="BV22" t="s">
        <v>123</v>
      </c>
      <c r="BW22" t="s">
        <v>123</v>
      </c>
      <c r="BX22" t="s">
        <v>123</v>
      </c>
      <c r="BY22" s="160" t="s">
        <v>123</v>
      </c>
    </row>
    <row r="23" spans="5:77" ht="18.75">
      <c r="E23" s="2" t="s">
        <v>38</v>
      </c>
      <c r="F23" s="59"/>
      <c r="G23" s="23"/>
      <c r="H23" s="5"/>
      <c r="I23" s="5"/>
      <c r="J23" s="41" t="s">
        <v>23</v>
      </c>
      <c r="K23" s="41" t="s">
        <v>23</v>
      </c>
      <c r="L23" s="80"/>
      <c r="M23" s="93"/>
      <c r="N23" s="5"/>
      <c r="O23" s="5"/>
      <c r="P23" s="5"/>
      <c r="S23" s="80"/>
      <c r="T23" s="93"/>
      <c r="U23" s="5"/>
      <c r="V23" s="35"/>
      <c r="W23" s="5"/>
      <c r="X23" s="5"/>
      <c r="Y23" s="5"/>
      <c r="Z23" s="80"/>
      <c r="AA23" s="93"/>
      <c r="AB23" s="5"/>
      <c r="AC23" s="5"/>
      <c r="AD23" s="5"/>
      <c r="AE23" s="5"/>
      <c r="AF23" s="5"/>
      <c r="AG23" s="80"/>
      <c r="AH23" s="72"/>
      <c r="AI23" s="5"/>
      <c r="AJ23" s="5"/>
      <c r="AK23" s="5"/>
      <c r="AL23" s="5"/>
      <c r="AM23" s="5"/>
      <c r="AN23" s="5"/>
      <c r="AP23" s="168" t="s">
        <v>77</v>
      </c>
      <c r="AQ23" t="s">
        <v>2</v>
      </c>
      <c r="AR23" t="s">
        <v>2</v>
      </c>
      <c r="AS23" t="s">
        <v>0</v>
      </c>
      <c r="AT23" t="s">
        <v>0</v>
      </c>
      <c r="AU23" t="s">
        <v>3</v>
      </c>
      <c r="AV23" t="s">
        <v>3</v>
      </c>
      <c r="AW23" s="160" t="s">
        <v>9</v>
      </c>
      <c r="AX23" s="168" t="s">
        <v>123</v>
      </c>
      <c r="AY23" t="s">
        <v>123</v>
      </c>
      <c r="AZ23" t="s">
        <v>5</v>
      </c>
      <c r="BA23" t="s">
        <v>5</v>
      </c>
      <c r="BB23" t="s">
        <v>123</v>
      </c>
      <c r="BC23" t="s">
        <v>6</v>
      </c>
      <c r="BD23" s="160" t="s">
        <v>5</v>
      </c>
      <c r="BE23" s="168" t="s">
        <v>123</v>
      </c>
      <c r="BF23" t="s">
        <v>123</v>
      </c>
      <c r="BG23" t="s">
        <v>122</v>
      </c>
      <c r="BH23" t="s">
        <v>123</v>
      </c>
      <c r="BI23" t="s">
        <v>123</v>
      </c>
      <c r="BJ23" t="s">
        <v>123</v>
      </c>
      <c r="BK23" s="160" t="s">
        <v>123</v>
      </c>
      <c r="BL23" s="168" t="s">
        <v>123</v>
      </c>
      <c r="BM23" t="s">
        <v>6</v>
      </c>
      <c r="BN23" t="s">
        <v>122</v>
      </c>
      <c r="BO23" t="s">
        <v>122</v>
      </c>
      <c r="BP23" t="s">
        <v>3</v>
      </c>
      <c r="BQ23" t="s">
        <v>9</v>
      </c>
      <c r="BR23" s="160" t="s">
        <v>9</v>
      </c>
      <c r="BS23" s="168" t="s">
        <v>9</v>
      </c>
      <c r="BT23" t="s">
        <v>9</v>
      </c>
      <c r="BU23" t="s">
        <v>1</v>
      </c>
      <c r="BV23" t="s">
        <v>1</v>
      </c>
      <c r="BW23" t="s">
        <v>4</v>
      </c>
      <c r="BX23" t="s">
        <v>4</v>
      </c>
      <c r="BY23" s="160" t="s">
        <v>5</v>
      </c>
    </row>
    <row r="24" spans="5:77" ht="18.75">
      <c r="E24" s="2" t="s">
        <v>39</v>
      </c>
      <c r="F24" s="59"/>
      <c r="G24" s="23"/>
      <c r="H24" s="41" t="s">
        <v>23</v>
      </c>
      <c r="I24" s="41" t="s">
        <v>23</v>
      </c>
      <c r="J24" s="40" t="s">
        <v>31</v>
      </c>
      <c r="K24" s="40" t="s">
        <v>31</v>
      </c>
      <c r="L24" s="77"/>
      <c r="M24" s="63" t="s">
        <v>30</v>
      </c>
      <c r="N24" s="39" t="s">
        <v>30</v>
      </c>
      <c r="Q24" s="30" t="s">
        <v>21</v>
      </c>
      <c r="S24" s="77"/>
      <c r="T24" s="62" t="s">
        <v>21</v>
      </c>
      <c r="U24" s="32" t="s">
        <v>24</v>
      </c>
      <c r="V24" s="43"/>
      <c r="W24" s="32" t="s">
        <v>24</v>
      </c>
      <c r="X24" s="32" t="s">
        <v>24</v>
      </c>
      <c r="Y24" s="28" t="s">
        <v>19</v>
      </c>
      <c r="Z24" s="77"/>
      <c r="AA24" s="28" t="s">
        <v>19</v>
      </c>
      <c r="AB24" s="33" t="s">
        <v>10</v>
      </c>
      <c r="AC24" s="33" t="s">
        <v>10</v>
      </c>
      <c r="AD24" s="34" t="s">
        <v>25</v>
      </c>
      <c r="AE24" s="34" t="s">
        <v>25</v>
      </c>
      <c r="AF24" s="34" t="s">
        <v>25</v>
      </c>
      <c r="AG24" s="77"/>
      <c r="AH24" s="75" t="s">
        <v>25</v>
      </c>
      <c r="AI24" s="38" t="s">
        <v>29</v>
      </c>
      <c r="AJ24" s="38" t="s">
        <v>29</v>
      </c>
      <c r="AK24" s="37" t="s">
        <v>28</v>
      </c>
      <c r="AL24" s="37" t="s">
        <v>28</v>
      </c>
      <c r="AM24" s="30" t="s">
        <v>21</v>
      </c>
      <c r="AN24" s="35"/>
      <c r="AP24" s="168" t="s">
        <v>88</v>
      </c>
      <c r="AQ24" t="s">
        <v>123</v>
      </c>
      <c r="AR24" t="s">
        <v>123</v>
      </c>
      <c r="AS24" t="s">
        <v>1</v>
      </c>
      <c r="AT24" t="s">
        <v>1</v>
      </c>
      <c r="AU24" t="s">
        <v>123</v>
      </c>
      <c r="AV24" t="s">
        <v>123</v>
      </c>
      <c r="AW24" s="160" t="s">
        <v>2</v>
      </c>
      <c r="AX24" s="168" t="s">
        <v>123</v>
      </c>
      <c r="AY24" t="s">
        <v>123</v>
      </c>
      <c r="AZ24" t="s">
        <v>123</v>
      </c>
      <c r="BA24" t="s">
        <v>123</v>
      </c>
      <c r="BB24" t="s">
        <v>123</v>
      </c>
      <c r="BC24" t="s">
        <v>123</v>
      </c>
      <c r="BD24" s="160" t="s">
        <v>123</v>
      </c>
      <c r="BE24" s="168" t="s">
        <v>122</v>
      </c>
      <c r="BF24" t="s">
        <v>122</v>
      </c>
      <c r="BG24" t="s">
        <v>123</v>
      </c>
      <c r="BH24" t="s">
        <v>0</v>
      </c>
      <c r="BI24" t="s">
        <v>2</v>
      </c>
      <c r="BJ24" t="s">
        <v>3</v>
      </c>
      <c r="BK24" s="160" t="s">
        <v>123</v>
      </c>
      <c r="BL24" s="168" t="s">
        <v>5</v>
      </c>
      <c r="BM24" t="s">
        <v>5</v>
      </c>
      <c r="BN24" t="s">
        <v>6</v>
      </c>
      <c r="BO24" t="s">
        <v>6</v>
      </c>
      <c r="BP24" t="s">
        <v>123</v>
      </c>
      <c r="BQ24" t="s">
        <v>123</v>
      </c>
      <c r="BR24" s="160" t="s">
        <v>123</v>
      </c>
      <c r="BS24" s="168" t="s">
        <v>123</v>
      </c>
      <c r="BT24" t="s">
        <v>123</v>
      </c>
      <c r="BU24" t="s">
        <v>123</v>
      </c>
      <c r="BV24" t="s">
        <v>123</v>
      </c>
      <c r="BW24" t="s">
        <v>4</v>
      </c>
      <c r="BX24" t="s">
        <v>4</v>
      </c>
      <c r="BY24" s="160" t="s">
        <v>123</v>
      </c>
    </row>
    <row r="25" spans="5:77" ht="18.75">
      <c r="E25" s="2" t="s">
        <v>40</v>
      </c>
      <c r="F25" s="59"/>
      <c r="G25" s="23"/>
      <c r="H25" s="39" t="s">
        <v>30</v>
      </c>
      <c r="I25" s="39" t="s">
        <v>30</v>
      </c>
      <c r="J25" s="23"/>
      <c r="K25" s="37" t="s">
        <v>28</v>
      </c>
      <c r="L25" s="83" t="s">
        <v>31</v>
      </c>
      <c r="M25" s="53"/>
      <c r="N25" s="37" t="s">
        <v>28</v>
      </c>
      <c r="O25" s="28" t="s">
        <v>19</v>
      </c>
      <c r="P25" s="28" t="s">
        <v>19</v>
      </c>
      <c r="Q25" s="29" t="s">
        <v>20</v>
      </c>
      <c r="R25" s="29" t="s">
        <v>20</v>
      </c>
      <c r="S25" s="76" t="s">
        <v>21</v>
      </c>
      <c r="T25" s="53"/>
      <c r="U25" s="46" t="s">
        <v>29</v>
      </c>
      <c r="V25" s="30" t="s">
        <v>21</v>
      </c>
      <c r="W25" s="42"/>
      <c r="X25" s="42"/>
      <c r="Y25" s="42"/>
      <c r="Z25" s="99"/>
      <c r="AA25" s="31" t="s">
        <v>22</v>
      </c>
      <c r="AB25" s="62" t="s">
        <v>21</v>
      </c>
      <c r="AC25" s="31" t="s">
        <v>22</v>
      </c>
      <c r="AD25" s="32" t="s">
        <v>24</v>
      </c>
      <c r="AE25" s="32" t="s">
        <v>24</v>
      </c>
      <c r="AF25" s="32" t="s">
        <v>24</v>
      </c>
      <c r="AG25" s="83" t="s">
        <v>31</v>
      </c>
      <c r="AH25" s="71"/>
      <c r="AI25" s="35"/>
      <c r="AJ25" s="35"/>
      <c r="AK25" s="35"/>
      <c r="AL25" s="35"/>
      <c r="AM25" s="35"/>
      <c r="AN25" s="35"/>
      <c r="AP25" s="168" t="s">
        <v>116</v>
      </c>
      <c r="AQ25" t="s">
        <v>123</v>
      </c>
      <c r="AR25" t="s">
        <v>123</v>
      </c>
      <c r="AS25" t="s">
        <v>123</v>
      </c>
      <c r="AT25" t="s">
        <v>123</v>
      </c>
      <c r="AU25" t="s">
        <v>9</v>
      </c>
      <c r="AV25" t="s">
        <v>9</v>
      </c>
      <c r="AW25" s="160" t="s">
        <v>123</v>
      </c>
      <c r="AX25" s="168" t="s">
        <v>123</v>
      </c>
      <c r="AY25" t="s">
        <v>123</v>
      </c>
      <c r="AZ25" t="s">
        <v>123</v>
      </c>
      <c r="BA25" t="s">
        <v>123</v>
      </c>
      <c r="BB25" t="s">
        <v>123</v>
      </c>
      <c r="BC25" t="s">
        <v>123</v>
      </c>
      <c r="BD25" s="160" t="s">
        <v>123</v>
      </c>
      <c r="BE25" s="168" t="s">
        <v>123</v>
      </c>
      <c r="BF25" t="s">
        <v>123</v>
      </c>
      <c r="BG25" t="s">
        <v>123</v>
      </c>
      <c r="BH25" t="s">
        <v>123</v>
      </c>
      <c r="BI25" t="s">
        <v>123</v>
      </c>
      <c r="BJ25" t="s">
        <v>123</v>
      </c>
      <c r="BK25" s="160" t="s">
        <v>123</v>
      </c>
      <c r="BL25" s="168" t="s">
        <v>123</v>
      </c>
      <c r="BM25" t="s">
        <v>123</v>
      </c>
      <c r="BN25" t="s">
        <v>123</v>
      </c>
      <c r="BO25" t="s">
        <v>123</v>
      </c>
      <c r="BP25" t="s">
        <v>123</v>
      </c>
      <c r="BQ25" t="s">
        <v>123</v>
      </c>
      <c r="BR25" s="160" t="s">
        <v>123</v>
      </c>
      <c r="BS25" s="168" t="s">
        <v>123</v>
      </c>
      <c r="BT25" t="s">
        <v>123</v>
      </c>
      <c r="BU25" t="s">
        <v>123</v>
      </c>
      <c r="BV25" t="s">
        <v>123</v>
      </c>
      <c r="BW25" t="s">
        <v>123</v>
      </c>
      <c r="BX25" t="s">
        <v>123</v>
      </c>
      <c r="BY25" s="160" t="s">
        <v>123</v>
      </c>
    </row>
    <row r="26" spans="5:77" ht="18.75">
      <c r="E26" s="2" t="s">
        <v>41</v>
      </c>
      <c r="F26" s="60"/>
      <c r="G26" s="45"/>
      <c r="H26" s="45"/>
      <c r="I26" s="45"/>
      <c r="J26" s="45"/>
      <c r="K26" s="45"/>
      <c r="L26" s="84"/>
      <c r="M26" s="54" t="s">
        <v>31</v>
      </c>
      <c r="N26" s="40" t="s">
        <v>31</v>
      </c>
      <c r="O26" s="37" t="s">
        <v>28</v>
      </c>
      <c r="P26" s="37" t="s">
        <v>28</v>
      </c>
      <c r="S26" s="88" t="s">
        <v>30</v>
      </c>
      <c r="T26" s="63" t="s">
        <v>30</v>
      </c>
      <c r="U26" s="28" t="s">
        <v>19</v>
      </c>
      <c r="V26" s="5"/>
      <c r="W26" s="29" t="s">
        <v>20</v>
      </c>
      <c r="X26" s="29" t="s">
        <v>20</v>
      </c>
      <c r="Y26" s="29" t="s">
        <v>20</v>
      </c>
      <c r="Z26" s="79" t="s">
        <v>20</v>
      </c>
      <c r="AA26" s="62" t="s">
        <v>21</v>
      </c>
      <c r="AB26" s="31" t="s">
        <v>22</v>
      </c>
      <c r="AC26" s="62" t="s">
        <v>21</v>
      </c>
      <c r="AD26" s="31" t="s">
        <v>22</v>
      </c>
      <c r="AE26" s="41" t="s">
        <v>23</v>
      </c>
      <c r="AF26" s="41" t="s">
        <v>23</v>
      </c>
      <c r="AG26" s="81" t="s">
        <v>23</v>
      </c>
      <c r="AH26" s="92" t="s">
        <v>23</v>
      </c>
      <c r="AI26" s="41" t="s">
        <v>23</v>
      </c>
      <c r="AJ26" s="38" t="s">
        <v>29</v>
      </c>
      <c r="AK26" s="38" t="s">
        <v>29</v>
      </c>
      <c r="AL26" s="43"/>
      <c r="AM26" s="43"/>
      <c r="AN26" s="43"/>
      <c r="AP26" s="168" t="s">
        <v>80</v>
      </c>
      <c r="AQ26" t="s">
        <v>123</v>
      </c>
      <c r="AR26" t="s">
        <v>123</v>
      </c>
      <c r="AS26" t="s">
        <v>9</v>
      </c>
      <c r="AT26" t="s">
        <v>9</v>
      </c>
      <c r="AU26" t="s">
        <v>0</v>
      </c>
      <c r="AV26" t="s">
        <v>0</v>
      </c>
      <c r="AW26" s="160" t="s">
        <v>123</v>
      </c>
      <c r="AX26" s="168" t="s">
        <v>3</v>
      </c>
      <c r="AY26" t="s">
        <v>3</v>
      </c>
      <c r="AZ26" t="s">
        <v>123</v>
      </c>
      <c r="BA26" t="s">
        <v>123</v>
      </c>
      <c r="BB26" t="s">
        <v>6</v>
      </c>
      <c r="BC26" t="s">
        <v>123</v>
      </c>
      <c r="BD26" s="160" t="s">
        <v>123</v>
      </c>
      <c r="BE26" s="168" t="s">
        <v>6</v>
      </c>
      <c r="BF26" t="s">
        <v>8</v>
      </c>
      <c r="BG26" t="s">
        <v>123</v>
      </c>
      <c r="BH26" t="s">
        <v>8</v>
      </c>
      <c r="BI26" t="s">
        <v>8</v>
      </c>
      <c r="BJ26" t="s">
        <v>4</v>
      </c>
      <c r="BK26" s="160" t="s">
        <v>123</v>
      </c>
      <c r="BL26" s="168" t="s">
        <v>4</v>
      </c>
      <c r="BM26" t="s">
        <v>124</v>
      </c>
      <c r="BN26" t="s">
        <v>124</v>
      </c>
      <c r="BO26" t="s">
        <v>11</v>
      </c>
      <c r="BP26" t="s">
        <v>11</v>
      </c>
      <c r="BQ26" t="s">
        <v>11</v>
      </c>
      <c r="BR26" s="160" t="s">
        <v>123</v>
      </c>
      <c r="BS26" s="168" t="s">
        <v>11</v>
      </c>
      <c r="BT26" t="s">
        <v>2</v>
      </c>
      <c r="BU26" t="s">
        <v>2</v>
      </c>
      <c r="BV26" t="s">
        <v>1</v>
      </c>
      <c r="BW26" t="s">
        <v>1</v>
      </c>
      <c r="BX26" t="s">
        <v>6</v>
      </c>
      <c r="BY26" s="160" t="s">
        <v>123</v>
      </c>
    </row>
    <row r="27" spans="5:77" ht="18.75">
      <c r="E27" s="2" t="s">
        <v>42</v>
      </c>
      <c r="F27" s="59"/>
      <c r="G27" s="23"/>
      <c r="H27" s="34" t="s">
        <v>25</v>
      </c>
      <c r="I27" s="34" t="s">
        <v>25</v>
      </c>
      <c r="J27" s="5"/>
      <c r="K27" s="23"/>
      <c r="L27" s="78"/>
      <c r="Q27" s="5"/>
      <c r="R27" s="5"/>
      <c r="S27" s="80"/>
      <c r="T27" s="95"/>
      <c r="U27" s="43"/>
      <c r="V27" s="35"/>
      <c r="W27" s="43"/>
      <c r="X27" s="43"/>
      <c r="Y27" s="43"/>
      <c r="Z27" s="98"/>
      <c r="AA27" s="63" t="s">
        <v>30</v>
      </c>
      <c r="AB27" s="39" t="s">
        <v>30</v>
      </c>
      <c r="AC27" s="5"/>
      <c r="AD27" s="5"/>
      <c r="AE27" s="5"/>
      <c r="AF27" s="5"/>
      <c r="AG27" s="80"/>
      <c r="AH27" s="72"/>
      <c r="AI27" s="5"/>
      <c r="AJ27" s="5"/>
      <c r="AK27" s="5"/>
      <c r="AL27" s="5"/>
      <c r="AM27" s="5"/>
      <c r="AN27" s="5"/>
      <c r="AP27" s="168" t="s">
        <v>84</v>
      </c>
      <c r="AQ27" t="s">
        <v>123</v>
      </c>
      <c r="AR27" t="s">
        <v>123</v>
      </c>
      <c r="AS27" t="s">
        <v>3</v>
      </c>
      <c r="AT27" t="s">
        <v>3</v>
      </c>
      <c r="AU27" t="s">
        <v>123</v>
      </c>
      <c r="AV27" t="s">
        <v>1</v>
      </c>
      <c r="AW27" s="160" t="s">
        <v>0</v>
      </c>
      <c r="AX27" s="168" t="s">
        <v>123</v>
      </c>
      <c r="AY27" t="s">
        <v>1</v>
      </c>
      <c r="AZ27" t="s">
        <v>4</v>
      </c>
      <c r="BA27" t="s">
        <v>4</v>
      </c>
      <c r="BB27" t="s">
        <v>5</v>
      </c>
      <c r="BC27" t="s">
        <v>5</v>
      </c>
      <c r="BD27" s="160" t="s">
        <v>6</v>
      </c>
      <c r="BE27" s="168" t="s">
        <v>123</v>
      </c>
      <c r="BF27" t="s">
        <v>2</v>
      </c>
      <c r="BG27" t="s">
        <v>6</v>
      </c>
      <c r="BH27" t="s">
        <v>123</v>
      </c>
      <c r="BI27" t="s">
        <v>123</v>
      </c>
      <c r="BJ27" t="s">
        <v>123</v>
      </c>
      <c r="BK27" s="160" t="s">
        <v>123</v>
      </c>
      <c r="BL27" s="168" t="s">
        <v>122</v>
      </c>
      <c r="BM27" t="s">
        <v>6</v>
      </c>
      <c r="BN27" t="s">
        <v>122</v>
      </c>
      <c r="BO27" t="s">
        <v>8</v>
      </c>
      <c r="BP27" t="s">
        <v>8</v>
      </c>
      <c r="BQ27" t="s">
        <v>8</v>
      </c>
      <c r="BR27" s="160" t="s">
        <v>0</v>
      </c>
      <c r="BS27" s="168" t="s">
        <v>123</v>
      </c>
      <c r="BT27" t="s">
        <v>123</v>
      </c>
      <c r="BU27" t="s">
        <v>123</v>
      </c>
      <c r="BV27" t="s">
        <v>123</v>
      </c>
      <c r="BW27" t="s">
        <v>123</v>
      </c>
      <c r="BX27" t="s">
        <v>123</v>
      </c>
      <c r="BY27" s="160" t="s">
        <v>123</v>
      </c>
    </row>
    <row r="28" spans="5:77" ht="18.75">
      <c r="E28" s="2" t="s">
        <v>43</v>
      </c>
      <c r="F28" s="59"/>
      <c r="G28" s="23"/>
      <c r="H28" s="29" t="s">
        <v>20</v>
      </c>
      <c r="I28" s="5"/>
      <c r="J28" s="30" t="s">
        <v>21</v>
      </c>
      <c r="K28" s="5"/>
      <c r="L28" s="80"/>
      <c r="M28" s="93"/>
      <c r="N28" s="5"/>
      <c r="O28" s="5"/>
      <c r="P28" s="5"/>
      <c r="R28" s="5"/>
      <c r="S28" s="28" t="s">
        <v>19</v>
      </c>
      <c r="T28" s="93"/>
      <c r="U28" s="5"/>
      <c r="V28" s="5"/>
      <c r="W28" s="5"/>
      <c r="X28" s="5"/>
      <c r="Y28" s="5"/>
      <c r="Z28" s="80"/>
      <c r="AA28" s="93"/>
      <c r="AB28" s="5"/>
      <c r="AC28" s="5"/>
      <c r="AD28" s="5"/>
      <c r="AE28" s="5"/>
      <c r="AF28" s="5"/>
      <c r="AG28" s="80"/>
      <c r="AH28" s="72"/>
      <c r="AI28" s="5"/>
      <c r="AJ28" s="5"/>
      <c r="AK28" s="5"/>
      <c r="AL28" s="5"/>
      <c r="AM28" s="5"/>
      <c r="AN28" s="5"/>
      <c r="AP28" s="168" t="s">
        <v>74</v>
      </c>
      <c r="AQ28" t="s">
        <v>123</v>
      </c>
      <c r="AR28" t="s">
        <v>123</v>
      </c>
      <c r="AS28" t="s">
        <v>123</v>
      </c>
      <c r="AT28" t="s">
        <v>123</v>
      </c>
      <c r="AU28" t="s">
        <v>123</v>
      </c>
      <c r="AV28" t="s">
        <v>123</v>
      </c>
      <c r="AW28" s="160" t="s">
        <v>123</v>
      </c>
      <c r="AX28" s="168" t="s">
        <v>0</v>
      </c>
      <c r="AY28" t="s">
        <v>0</v>
      </c>
      <c r="AZ28" t="s">
        <v>1</v>
      </c>
      <c r="BA28" t="s">
        <v>1</v>
      </c>
      <c r="BB28" t="s">
        <v>123</v>
      </c>
      <c r="BC28" t="s">
        <v>123</v>
      </c>
      <c r="BD28" s="160" t="s">
        <v>3</v>
      </c>
      <c r="BE28" s="168" t="s">
        <v>3</v>
      </c>
      <c r="BF28" t="s">
        <v>4</v>
      </c>
      <c r="BG28" t="s">
        <v>123</v>
      </c>
      <c r="BH28" t="s">
        <v>5</v>
      </c>
      <c r="BI28" t="s">
        <v>5</v>
      </c>
      <c r="BJ28" t="s">
        <v>5</v>
      </c>
      <c r="BK28" s="160" t="s">
        <v>5</v>
      </c>
      <c r="BL28" s="168" t="s">
        <v>6</v>
      </c>
      <c r="BM28" t="s">
        <v>122</v>
      </c>
      <c r="BN28" t="s">
        <v>6</v>
      </c>
      <c r="BO28" t="s">
        <v>122</v>
      </c>
      <c r="BP28" t="s">
        <v>9</v>
      </c>
      <c r="BQ28" t="s">
        <v>9</v>
      </c>
      <c r="BR28" s="160" t="s">
        <v>9</v>
      </c>
      <c r="BS28" s="168" t="s">
        <v>9</v>
      </c>
      <c r="BT28" t="s">
        <v>9</v>
      </c>
      <c r="BU28" t="s">
        <v>2</v>
      </c>
      <c r="BV28" t="s">
        <v>2</v>
      </c>
      <c r="BW28" t="s">
        <v>123</v>
      </c>
      <c r="BX28" t="s">
        <v>123</v>
      </c>
      <c r="BY28" s="160" t="s">
        <v>123</v>
      </c>
    </row>
    <row r="29" spans="5:77" ht="18.75">
      <c r="E29" s="2" t="s">
        <v>44</v>
      </c>
      <c r="F29" s="59"/>
      <c r="G29" s="23"/>
      <c r="H29" s="23"/>
      <c r="I29" s="23"/>
      <c r="J29" s="38" t="s">
        <v>29</v>
      </c>
      <c r="K29" s="23"/>
      <c r="L29" s="78"/>
      <c r="M29" s="58" t="s">
        <v>29</v>
      </c>
      <c r="N29" s="38" t="s">
        <v>29</v>
      </c>
      <c r="O29" s="38" t="s">
        <v>29</v>
      </c>
      <c r="P29" s="34" t="s">
        <v>25</v>
      </c>
      <c r="Q29" s="34" t="s">
        <v>25</v>
      </c>
      <c r="R29" s="39" t="s">
        <v>30</v>
      </c>
      <c r="T29" s="63" t="s">
        <v>30</v>
      </c>
      <c r="V29" s="130"/>
      <c r="W29" s="34" t="s">
        <v>25</v>
      </c>
      <c r="X29" s="34" t="s">
        <v>25</v>
      </c>
      <c r="Y29" s="34" t="s">
        <v>25</v>
      </c>
      <c r="Z29" s="82" t="s">
        <v>29</v>
      </c>
      <c r="AA29" s="56" t="s">
        <v>28</v>
      </c>
      <c r="AB29" s="37" t="s">
        <v>28</v>
      </c>
      <c r="AC29" s="37" t="s">
        <v>28</v>
      </c>
      <c r="AD29" s="37" t="s">
        <v>28</v>
      </c>
      <c r="AE29" s="37" t="s">
        <v>28</v>
      </c>
      <c r="AF29" s="39" t="s">
        <v>30</v>
      </c>
      <c r="AG29" s="88" t="s">
        <v>30</v>
      </c>
      <c r="AH29" s="39" t="s">
        <v>30</v>
      </c>
      <c r="AI29" s="5"/>
      <c r="AJ29" s="5"/>
      <c r="AK29" s="5"/>
      <c r="AL29" s="5"/>
      <c r="AM29" s="5"/>
      <c r="AN29" s="5"/>
      <c r="AP29" s="168" t="s">
        <v>90</v>
      </c>
      <c r="AQ29" t="s">
        <v>123</v>
      </c>
      <c r="AR29" t="s">
        <v>123</v>
      </c>
      <c r="AS29" t="s">
        <v>11</v>
      </c>
      <c r="AT29" t="s">
        <v>11</v>
      </c>
      <c r="AU29" t="s">
        <v>123</v>
      </c>
      <c r="AV29" t="s">
        <v>123</v>
      </c>
      <c r="AW29" s="160" t="s">
        <v>123</v>
      </c>
      <c r="AX29" s="168" t="s">
        <v>123</v>
      </c>
      <c r="AY29" t="s">
        <v>123</v>
      </c>
      <c r="AZ29" t="s">
        <v>123</v>
      </c>
      <c r="BA29" t="s">
        <v>123</v>
      </c>
      <c r="BB29" t="s">
        <v>123</v>
      </c>
      <c r="BC29" t="s">
        <v>123</v>
      </c>
      <c r="BD29" s="160" t="s">
        <v>123</v>
      </c>
      <c r="BE29" s="168" t="s">
        <v>123</v>
      </c>
      <c r="BF29" t="s">
        <v>123</v>
      </c>
      <c r="BG29" t="s">
        <v>123</v>
      </c>
      <c r="BH29" t="s">
        <v>123</v>
      </c>
      <c r="BI29" t="s">
        <v>123</v>
      </c>
      <c r="BJ29" t="s">
        <v>123</v>
      </c>
      <c r="BK29" s="160" t="s">
        <v>123</v>
      </c>
      <c r="BL29" s="168" t="s">
        <v>3</v>
      </c>
      <c r="BM29" t="s">
        <v>3</v>
      </c>
      <c r="BN29" t="s">
        <v>123</v>
      </c>
      <c r="BO29" t="s">
        <v>123</v>
      </c>
      <c r="BP29" t="s">
        <v>123</v>
      </c>
      <c r="BQ29" t="s">
        <v>123</v>
      </c>
      <c r="BR29" s="160" t="s">
        <v>123</v>
      </c>
      <c r="BS29" s="168" t="s">
        <v>123</v>
      </c>
      <c r="BT29" t="s">
        <v>123</v>
      </c>
      <c r="BU29" t="s">
        <v>123</v>
      </c>
      <c r="BV29" t="s">
        <v>123</v>
      </c>
      <c r="BW29" t="s">
        <v>123</v>
      </c>
      <c r="BX29" t="s">
        <v>123</v>
      </c>
      <c r="BY29" s="160" t="s">
        <v>123</v>
      </c>
    </row>
    <row r="30" spans="5:77" ht="18.75">
      <c r="E30" s="2" t="s">
        <v>45</v>
      </c>
      <c r="F30" s="59"/>
      <c r="G30" s="23"/>
      <c r="H30" s="23"/>
      <c r="I30" s="35"/>
      <c r="J30" s="35"/>
      <c r="K30" s="35"/>
      <c r="L30" s="77"/>
      <c r="M30" s="56" t="s">
        <v>28</v>
      </c>
      <c r="N30" s="32" t="s">
        <v>24</v>
      </c>
      <c r="O30" s="55" t="s">
        <v>24</v>
      </c>
      <c r="P30" s="35"/>
      <c r="Q30" s="35"/>
      <c r="R30" s="35"/>
      <c r="S30" s="77"/>
      <c r="T30" s="63" t="s">
        <v>30</v>
      </c>
      <c r="U30" s="39" t="s">
        <v>30</v>
      </c>
      <c r="V30" s="129"/>
      <c r="W30" s="35"/>
      <c r="X30" s="35"/>
      <c r="Y30" s="35"/>
      <c r="Z30" s="77"/>
      <c r="AB30" s="40" t="s">
        <v>31</v>
      </c>
      <c r="AC30" s="40" t="s">
        <v>31</v>
      </c>
      <c r="AD30" s="35"/>
      <c r="AE30" s="35"/>
      <c r="AF30" s="35"/>
      <c r="AG30" s="77"/>
      <c r="AH30" s="74" t="s">
        <v>28</v>
      </c>
      <c r="AI30" s="38" t="s">
        <v>29</v>
      </c>
      <c r="AJ30" s="38" t="s">
        <v>29</v>
      </c>
      <c r="AK30" s="35"/>
      <c r="AL30" s="35"/>
      <c r="AM30" s="35"/>
      <c r="AN30" s="35"/>
      <c r="AP30" s="168" t="s">
        <v>108</v>
      </c>
      <c r="AQ30" t="s">
        <v>123</v>
      </c>
      <c r="AR30" t="s">
        <v>123</v>
      </c>
      <c r="AS30" t="s">
        <v>5</v>
      </c>
      <c r="AT30" t="s">
        <v>123</v>
      </c>
      <c r="AU30" t="s">
        <v>6</v>
      </c>
      <c r="AV30" t="s">
        <v>123</v>
      </c>
      <c r="AW30" s="160" t="s">
        <v>123</v>
      </c>
      <c r="AX30" s="168" t="s">
        <v>123</v>
      </c>
      <c r="AY30" t="s">
        <v>123</v>
      </c>
      <c r="AZ30" t="s">
        <v>123</v>
      </c>
      <c r="BA30" t="s">
        <v>123</v>
      </c>
      <c r="BB30" t="s">
        <v>123</v>
      </c>
      <c r="BC30" t="s">
        <v>123</v>
      </c>
      <c r="BD30" s="160" t="s">
        <v>4</v>
      </c>
      <c r="BE30" s="168" t="s">
        <v>123</v>
      </c>
      <c r="BF30" t="s">
        <v>123</v>
      </c>
      <c r="BG30" t="s">
        <v>123</v>
      </c>
      <c r="BH30" t="s">
        <v>123</v>
      </c>
      <c r="BI30" t="s">
        <v>123</v>
      </c>
      <c r="BJ30" t="s">
        <v>123</v>
      </c>
      <c r="BK30" s="160" t="s">
        <v>123</v>
      </c>
      <c r="BL30" s="168" t="s">
        <v>123</v>
      </c>
      <c r="BM30" t="s">
        <v>123</v>
      </c>
      <c r="BN30" t="s">
        <v>123</v>
      </c>
      <c r="BO30" t="s">
        <v>123</v>
      </c>
      <c r="BP30" t="s">
        <v>123</v>
      </c>
      <c r="BQ30" t="s">
        <v>123</v>
      </c>
      <c r="BR30" s="160" t="s">
        <v>123</v>
      </c>
      <c r="BS30" s="168" t="s">
        <v>123</v>
      </c>
      <c r="BT30" t="s">
        <v>123</v>
      </c>
      <c r="BU30" t="s">
        <v>123</v>
      </c>
      <c r="BV30" t="s">
        <v>123</v>
      </c>
      <c r="BW30" t="s">
        <v>123</v>
      </c>
      <c r="BX30" t="s">
        <v>123</v>
      </c>
      <c r="BY30" s="160" t="s">
        <v>123</v>
      </c>
    </row>
    <row r="31" spans="5:77" ht="18.75">
      <c r="E31" s="2" t="s">
        <v>46</v>
      </c>
      <c r="F31" s="60"/>
      <c r="G31" s="45"/>
      <c r="H31" s="45"/>
      <c r="I31" s="45"/>
      <c r="J31" s="45"/>
      <c r="K31" s="45"/>
      <c r="L31" s="84"/>
      <c r="O31" s="54" t="s">
        <v>31</v>
      </c>
      <c r="P31" s="40" t="s">
        <v>31</v>
      </c>
      <c r="Q31" s="37" t="s">
        <v>28</v>
      </c>
      <c r="R31" s="37" t="s">
        <v>28</v>
      </c>
      <c r="T31" s="65" t="s">
        <v>23</v>
      </c>
      <c r="U31" s="33" t="s">
        <v>10</v>
      </c>
      <c r="V31" s="23"/>
      <c r="W31" s="34" t="s">
        <v>25</v>
      </c>
      <c r="X31" s="34" t="s">
        <v>25</v>
      </c>
      <c r="Y31" s="38" t="s">
        <v>29</v>
      </c>
      <c r="Z31" s="38" t="s">
        <v>29</v>
      </c>
      <c r="AA31" s="53"/>
      <c r="AB31" s="35"/>
      <c r="AC31" s="35"/>
      <c r="AD31" s="35"/>
      <c r="AE31" s="35"/>
      <c r="AF31" s="35"/>
      <c r="AG31" s="77"/>
      <c r="AH31" s="71"/>
      <c r="AI31" s="35"/>
      <c r="AJ31" s="81" t="s">
        <v>23</v>
      </c>
      <c r="AK31" s="5"/>
      <c r="AL31" s="35"/>
      <c r="AM31" s="35"/>
      <c r="AN31" s="35"/>
      <c r="AP31" s="168" t="s">
        <v>78</v>
      </c>
      <c r="AQ31" t="s">
        <v>123</v>
      </c>
      <c r="AR31" t="s">
        <v>123</v>
      </c>
      <c r="AS31" t="s">
        <v>123</v>
      </c>
      <c r="AT31" t="s">
        <v>123</v>
      </c>
      <c r="AU31" t="s">
        <v>2</v>
      </c>
      <c r="AV31" t="s">
        <v>123</v>
      </c>
      <c r="AW31" s="160" t="s">
        <v>123</v>
      </c>
      <c r="AX31" s="168" t="s">
        <v>2</v>
      </c>
      <c r="AY31" t="s">
        <v>2</v>
      </c>
      <c r="AZ31" t="s">
        <v>2</v>
      </c>
      <c r="BA31" t="s">
        <v>11</v>
      </c>
      <c r="BB31" t="s">
        <v>11</v>
      </c>
      <c r="BC31" t="s">
        <v>3</v>
      </c>
      <c r="BD31" s="160" t="s">
        <v>123</v>
      </c>
      <c r="BE31" s="168" t="s">
        <v>3</v>
      </c>
      <c r="BF31" t="s">
        <v>123</v>
      </c>
      <c r="BG31" t="s">
        <v>123</v>
      </c>
      <c r="BH31" t="s">
        <v>11</v>
      </c>
      <c r="BI31" t="s">
        <v>11</v>
      </c>
      <c r="BJ31" t="s">
        <v>11</v>
      </c>
      <c r="BK31" s="160" t="s">
        <v>2</v>
      </c>
      <c r="BL31" s="168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3</v>
      </c>
      <c r="BR31" s="160" t="s">
        <v>3</v>
      </c>
      <c r="BS31" s="168" t="s">
        <v>3</v>
      </c>
      <c r="BT31" t="s">
        <v>123</v>
      </c>
      <c r="BU31" t="s">
        <v>123</v>
      </c>
      <c r="BV31" t="s">
        <v>123</v>
      </c>
      <c r="BW31" t="s">
        <v>123</v>
      </c>
      <c r="BX31" t="s">
        <v>123</v>
      </c>
      <c r="BY31" s="160" t="s">
        <v>123</v>
      </c>
    </row>
    <row r="32" spans="5:77" ht="18.75">
      <c r="E32" s="2" t="s">
        <v>47</v>
      </c>
      <c r="F32" s="59"/>
      <c r="G32" s="23"/>
      <c r="H32" s="5"/>
      <c r="I32" s="5"/>
      <c r="J32" s="34" t="s">
        <v>25</v>
      </c>
      <c r="K32" s="34" t="s">
        <v>25</v>
      </c>
      <c r="L32" s="80"/>
      <c r="M32" s="93"/>
      <c r="N32" s="5"/>
      <c r="O32" s="5"/>
      <c r="P32" s="5"/>
      <c r="Q32" s="5"/>
      <c r="R32" s="5"/>
      <c r="S32" s="80"/>
      <c r="T32" s="93"/>
      <c r="U32" s="5"/>
      <c r="V32" s="23"/>
      <c r="W32" s="5"/>
      <c r="X32" s="5"/>
      <c r="Y32" s="5"/>
      <c r="Z32" s="80"/>
      <c r="AA32" s="93"/>
      <c r="AB32" s="5"/>
      <c r="AC32" s="5"/>
      <c r="AD32" s="5"/>
      <c r="AE32" s="5"/>
      <c r="AF32" s="5"/>
      <c r="AG32" s="80"/>
      <c r="AH32" s="72"/>
      <c r="AI32" s="5"/>
      <c r="AJ32" s="5"/>
      <c r="AK32" s="5"/>
      <c r="AL32" s="5"/>
      <c r="AM32" s="5"/>
      <c r="AN32" s="5"/>
      <c r="AP32" s="168" t="s">
        <v>76</v>
      </c>
      <c r="AQ32" t="s">
        <v>123</v>
      </c>
      <c r="AR32" t="s">
        <v>123</v>
      </c>
      <c r="AS32" t="s">
        <v>123</v>
      </c>
      <c r="AT32" t="s">
        <v>123</v>
      </c>
      <c r="AU32" t="s">
        <v>123</v>
      </c>
      <c r="AV32" t="s">
        <v>123</v>
      </c>
      <c r="AW32" s="160" t="s">
        <v>123</v>
      </c>
      <c r="AX32" s="168" t="s">
        <v>1</v>
      </c>
      <c r="AY32" t="s">
        <v>8</v>
      </c>
      <c r="AZ32" t="s">
        <v>8</v>
      </c>
      <c r="BA32" t="s">
        <v>123</v>
      </c>
      <c r="BB32" t="s">
        <v>123</v>
      </c>
      <c r="BC32" t="s">
        <v>123</v>
      </c>
      <c r="BD32" s="160" t="s">
        <v>123</v>
      </c>
      <c r="BE32" s="168" t="s">
        <v>3</v>
      </c>
      <c r="BF32" t="s">
        <v>3</v>
      </c>
      <c r="BG32" t="s">
        <v>123</v>
      </c>
      <c r="BH32" t="s">
        <v>123</v>
      </c>
      <c r="BI32" t="s">
        <v>123</v>
      </c>
      <c r="BJ32" t="s">
        <v>123</v>
      </c>
      <c r="BK32" s="160" t="s">
        <v>123</v>
      </c>
      <c r="BL32" s="168" t="s">
        <v>123</v>
      </c>
      <c r="BM32" t="s">
        <v>0</v>
      </c>
      <c r="BN32" t="s">
        <v>0</v>
      </c>
      <c r="BO32" t="s">
        <v>123</v>
      </c>
      <c r="BP32" t="s">
        <v>123</v>
      </c>
      <c r="BQ32" t="s">
        <v>123</v>
      </c>
      <c r="BR32" s="160" t="s">
        <v>123</v>
      </c>
      <c r="BS32" s="168" t="s">
        <v>1</v>
      </c>
      <c r="BT32" t="s">
        <v>2</v>
      </c>
      <c r="BU32" t="s">
        <v>2</v>
      </c>
      <c r="BV32" t="s">
        <v>123</v>
      </c>
      <c r="BW32" t="s">
        <v>123</v>
      </c>
      <c r="BX32" t="s">
        <v>123</v>
      </c>
      <c r="BY32" s="160" t="s">
        <v>123</v>
      </c>
    </row>
    <row r="33" spans="5:77" ht="18.75">
      <c r="E33" s="2" t="s">
        <v>48</v>
      </c>
      <c r="F33" s="61" t="s">
        <v>20</v>
      </c>
      <c r="G33" s="29" t="s">
        <v>20</v>
      </c>
      <c r="H33" s="30" t="s">
        <v>6</v>
      </c>
      <c r="I33" s="30" t="s">
        <v>21</v>
      </c>
      <c r="J33" s="23"/>
      <c r="K33" s="28" t="s">
        <v>19</v>
      </c>
      <c r="L33" s="85" t="s">
        <v>19</v>
      </c>
      <c r="M33" s="93"/>
      <c r="N33" s="5"/>
      <c r="O33" s="5"/>
      <c r="P33" s="5"/>
      <c r="Q33" s="5"/>
      <c r="R33" s="5"/>
      <c r="S33" s="80"/>
      <c r="T33" s="93"/>
      <c r="U33" s="5"/>
      <c r="V33" s="5"/>
      <c r="W33" s="5"/>
      <c r="X33" s="5"/>
      <c r="Y33" s="5"/>
      <c r="Z33" s="80"/>
      <c r="AA33" s="93"/>
      <c r="AB33" s="5"/>
      <c r="AC33" s="5"/>
      <c r="AD33" s="5"/>
      <c r="AE33" s="5"/>
      <c r="AF33" s="5"/>
      <c r="AG33" s="80"/>
      <c r="AH33" s="72"/>
      <c r="AI33" s="5"/>
      <c r="AJ33" s="5"/>
      <c r="AK33" s="5"/>
      <c r="AL33" s="5"/>
      <c r="AM33" s="5"/>
      <c r="AN33" s="5"/>
      <c r="AP33" s="168" t="s">
        <v>87</v>
      </c>
      <c r="AQ33" t="s">
        <v>123</v>
      </c>
      <c r="AR33" t="s">
        <v>123</v>
      </c>
      <c r="AS33" t="s">
        <v>123</v>
      </c>
      <c r="AT33" t="s">
        <v>123</v>
      </c>
      <c r="AU33" t="s">
        <v>123</v>
      </c>
      <c r="AV33" t="s">
        <v>123</v>
      </c>
      <c r="AW33" s="160" t="s">
        <v>123</v>
      </c>
      <c r="AX33" s="168" t="s">
        <v>123</v>
      </c>
      <c r="AY33" t="s">
        <v>123</v>
      </c>
      <c r="AZ33" t="s">
        <v>0</v>
      </c>
      <c r="BA33" t="s">
        <v>0</v>
      </c>
      <c r="BB33" t="s">
        <v>1</v>
      </c>
      <c r="BC33" t="s">
        <v>1</v>
      </c>
      <c r="BD33" s="160" t="s">
        <v>123</v>
      </c>
      <c r="BE33" s="168" t="s">
        <v>9</v>
      </c>
      <c r="BF33" t="s">
        <v>124</v>
      </c>
      <c r="BG33" t="s">
        <v>123</v>
      </c>
      <c r="BH33" t="s">
        <v>11</v>
      </c>
      <c r="BI33" t="s">
        <v>11</v>
      </c>
      <c r="BJ33" t="s">
        <v>2</v>
      </c>
      <c r="BK33" s="160" t="s">
        <v>2</v>
      </c>
      <c r="BL33" s="168" t="s">
        <v>123</v>
      </c>
      <c r="BM33" t="s">
        <v>123</v>
      </c>
      <c r="BN33" t="s">
        <v>123</v>
      </c>
      <c r="BO33" t="s">
        <v>123</v>
      </c>
      <c r="BP33" t="s">
        <v>123</v>
      </c>
      <c r="BQ33" t="s">
        <v>123</v>
      </c>
      <c r="BR33" s="160" t="s">
        <v>123</v>
      </c>
      <c r="BS33" s="168" t="s">
        <v>123</v>
      </c>
      <c r="BT33" t="s">
        <v>123</v>
      </c>
      <c r="BU33" t="s">
        <v>9</v>
      </c>
      <c r="BV33" t="s">
        <v>123</v>
      </c>
      <c r="BW33" t="s">
        <v>123</v>
      </c>
      <c r="BX33" t="s">
        <v>123</v>
      </c>
      <c r="BY33" s="160" t="s">
        <v>123</v>
      </c>
    </row>
    <row r="34" spans="5:77" ht="18.75">
      <c r="E34" s="2" t="s">
        <v>49</v>
      </c>
      <c r="F34" s="59"/>
      <c r="G34" s="23"/>
      <c r="H34" s="23"/>
      <c r="I34" s="23"/>
      <c r="J34" s="5"/>
      <c r="K34" s="5"/>
      <c r="L34" s="86" t="s">
        <v>25</v>
      </c>
      <c r="M34" s="57" t="s">
        <v>25</v>
      </c>
      <c r="N34" s="34" t="s">
        <v>25</v>
      </c>
      <c r="O34" s="34" t="s">
        <v>25</v>
      </c>
      <c r="P34" s="5"/>
      <c r="Q34" s="5"/>
      <c r="R34" s="5"/>
      <c r="S34" s="80"/>
      <c r="T34" s="93"/>
      <c r="U34" s="5"/>
      <c r="V34" s="5"/>
      <c r="W34" s="5"/>
      <c r="X34" s="5"/>
      <c r="Y34" s="5"/>
      <c r="Z34" s="80"/>
      <c r="AA34" s="93"/>
      <c r="AB34" s="5"/>
      <c r="AC34" s="5"/>
      <c r="AD34" s="5"/>
      <c r="AE34" s="5"/>
      <c r="AF34" s="5"/>
      <c r="AG34" s="80"/>
      <c r="AH34" s="72"/>
      <c r="AI34" s="5"/>
      <c r="AJ34" s="5"/>
      <c r="AK34" s="5"/>
      <c r="AL34" s="5"/>
      <c r="AM34" s="5"/>
      <c r="AN34" s="5"/>
      <c r="AP34" s="168" t="s">
        <v>95</v>
      </c>
      <c r="AQ34" t="s">
        <v>123</v>
      </c>
      <c r="AR34" t="s">
        <v>123</v>
      </c>
      <c r="AS34" t="s">
        <v>123</v>
      </c>
      <c r="AT34" t="s">
        <v>123</v>
      </c>
      <c r="AU34" t="s">
        <v>11</v>
      </c>
      <c r="AV34" t="s">
        <v>11</v>
      </c>
      <c r="AW34" s="160" t="s">
        <v>123</v>
      </c>
      <c r="AX34" s="168" t="s">
        <v>123</v>
      </c>
      <c r="AY34" t="s">
        <v>123</v>
      </c>
      <c r="AZ34" t="s">
        <v>123</v>
      </c>
      <c r="BA34" t="s">
        <v>123</v>
      </c>
      <c r="BB34" t="s">
        <v>123</v>
      </c>
      <c r="BC34" t="s">
        <v>123</v>
      </c>
      <c r="BD34" s="160" t="s">
        <v>123</v>
      </c>
      <c r="BE34" s="168" t="s">
        <v>123</v>
      </c>
      <c r="BF34" t="s">
        <v>123</v>
      </c>
      <c r="BG34" t="s">
        <v>123</v>
      </c>
      <c r="BH34" t="s">
        <v>123</v>
      </c>
      <c r="BI34" t="s">
        <v>123</v>
      </c>
      <c r="BJ34" t="s">
        <v>123</v>
      </c>
      <c r="BK34" s="160" t="s">
        <v>123</v>
      </c>
      <c r="BL34" s="168" t="s">
        <v>123</v>
      </c>
      <c r="BM34" t="s">
        <v>123</v>
      </c>
      <c r="BN34" t="s">
        <v>123</v>
      </c>
      <c r="BO34" t="s">
        <v>123</v>
      </c>
      <c r="BP34" t="s">
        <v>123</v>
      </c>
      <c r="BQ34" t="s">
        <v>123</v>
      </c>
      <c r="BR34" s="160" t="s">
        <v>123</v>
      </c>
      <c r="BS34" s="168" t="s">
        <v>123</v>
      </c>
      <c r="BT34" t="s">
        <v>123</v>
      </c>
      <c r="BU34" t="s">
        <v>123</v>
      </c>
      <c r="BV34" t="s">
        <v>123</v>
      </c>
      <c r="BW34" t="s">
        <v>123</v>
      </c>
      <c r="BX34" t="s">
        <v>123</v>
      </c>
      <c r="BY34" s="160" t="s">
        <v>123</v>
      </c>
    </row>
    <row r="35" spans="5:77" ht="18.75">
      <c r="E35" s="2" t="s">
        <v>50</v>
      </c>
      <c r="F35" s="59"/>
      <c r="G35" s="23"/>
      <c r="H35" s="23"/>
      <c r="I35" s="23"/>
      <c r="J35" s="23"/>
      <c r="K35" s="23"/>
      <c r="L35" s="78"/>
      <c r="O35" s="39" t="s">
        <v>30</v>
      </c>
      <c r="P35" s="38" t="s">
        <v>29</v>
      </c>
      <c r="S35" s="37" t="s">
        <v>28</v>
      </c>
      <c r="T35" s="38" t="s">
        <v>29</v>
      </c>
      <c r="U35" s="37" t="s">
        <v>28</v>
      </c>
      <c r="V35" s="129"/>
      <c r="W35" s="63" t="s">
        <v>30</v>
      </c>
      <c r="X35" s="5"/>
      <c r="Y35" s="5"/>
      <c r="Z35" s="80"/>
      <c r="AA35" s="93"/>
      <c r="AB35" s="5"/>
      <c r="AC35" s="5"/>
      <c r="AD35" s="5"/>
      <c r="AE35" s="5"/>
      <c r="AF35" s="5"/>
      <c r="AG35" s="80"/>
      <c r="AH35" s="72"/>
      <c r="AI35" s="5"/>
      <c r="AJ35" s="5"/>
      <c r="AK35" s="5"/>
      <c r="AL35" s="5"/>
      <c r="AM35" s="5"/>
      <c r="AN35" s="5"/>
      <c r="AP35" s="168" t="s">
        <v>106</v>
      </c>
      <c r="AQ35" t="s">
        <v>5</v>
      </c>
      <c r="AR35" t="s">
        <v>5</v>
      </c>
      <c r="AS35" t="s">
        <v>6</v>
      </c>
      <c r="AT35" t="s">
        <v>6</v>
      </c>
      <c r="AU35" t="s">
        <v>123</v>
      </c>
      <c r="AV35" t="s">
        <v>4</v>
      </c>
      <c r="AW35" s="160" t="s">
        <v>4</v>
      </c>
      <c r="AX35" s="168" t="s">
        <v>123</v>
      </c>
      <c r="AY35" t="s">
        <v>123</v>
      </c>
      <c r="AZ35" t="s">
        <v>123</v>
      </c>
      <c r="BA35" t="s">
        <v>123</v>
      </c>
      <c r="BB35" t="s">
        <v>123</v>
      </c>
      <c r="BC35" t="s">
        <v>123</v>
      </c>
      <c r="BD35" s="160" t="s">
        <v>123</v>
      </c>
      <c r="BE35" s="168" t="s">
        <v>123</v>
      </c>
      <c r="BF35" t="s">
        <v>123</v>
      </c>
      <c r="BG35" t="s">
        <v>123</v>
      </c>
      <c r="BH35" t="s">
        <v>123</v>
      </c>
      <c r="BI35" t="s">
        <v>123</v>
      </c>
      <c r="BJ35" t="s">
        <v>123</v>
      </c>
      <c r="BK35" s="160" t="s">
        <v>123</v>
      </c>
      <c r="BL35" s="168" t="s">
        <v>123</v>
      </c>
      <c r="BM35" t="s">
        <v>123</v>
      </c>
      <c r="BN35" t="s">
        <v>123</v>
      </c>
      <c r="BO35" t="s">
        <v>123</v>
      </c>
      <c r="BP35" t="s">
        <v>123</v>
      </c>
      <c r="BQ35" t="s">
        <v>123</v>
      </c>
      <c r="BR35" s="160" t="s">
        <v>123</v>
      </c>
      <c r="BS35" s="168" t="s">
        <v>123</v>
      </c>
      <c r="BT35" t="s">
        <v>123</v>
      </c>
      <c r="BU35" t="s">
        <v>123</v>
      </c>
      <c r="BV35" t="s">
        <v>123</v>
      </c>
      <c r="BW35" t="s">
        <v>123</v>
      </c>
      <c r="BX35" t="s">
        <v>123</v>
      </c>
      <c r="BY35" s="160" t="s">
        <v>123</v>
      </c>
    </row>
    <row r="36" spans="5:77" ht="18.75">
      <c r="E36" s="2" t="s">
        <v>51</v>
      </c>
      <c r="F36" s="62" t="s">
        <v>21</v>
      </c>
      <c r="G36" s="30" t="s">
        <v>21</v>
      </c>
      <c r="H36" s="23"/>
      <c r="I36" s="23"/>
      <c r="J36" s="23"/>
      <c r="K36" s="23"/>
      <c r="L36" s="87" t="s">
        <v>22</v>
      </c>
      <c r="Q36" s="40" t="s">
        <v>31</v>
      </c>
      <c r="R36" s="5"/>
      <c r="S36" s="80"/>
      <c r="T36" s="95"/>
      <c r="U36" s="43"/>
      <c r="V36" s="23"/>
      <c r="W36" s="43"/>
      <c r="X36" s="43"/>
      <c r="Y36" s="43"/>
      <c r="Z36" s="98"/>
      <c r="AA36" s="50" t="s">
        <v>19</v>
      </c>
      <c r="AB36" s="28" t="s">
        <v>19</v>
      </c>
      <c r="AC36" s="40" t="s">
        <v>31</v>
      </c>
      <c r="AD36" s="126" t="s">
        <v>20</v>
      </c>
      <c r="AE36" s="126" t="s">
        <v>20</v>
      </c>
      <c r="AF36" s="125" t="s">
        <v>22</v>
      </c>
      <c r="AG36" s="80"/>
      <c r="AH36" s="72"/>
      <c r="AI36" s="5"/>
      <c r="AJ36" s="5"/>
      <c r="AK36" s="5"/>
      <c r="AL36" s="5"/>
      <c r="AM36" s="5"/>
      <c r="AN36" s="5"/>
      <c r="AP36" s="168" t="s">
        <v>82</v>
      </c>
      <c r="AQ36" t="s">
        <v>123</v>
      </c>
      <c r="AR36" t="s">
        <v>123</v>
      </c>
      <c r="AS36" t="s">
        <v>123</v>
      </c>
      <c r="AT36" t="s">
        <v>123</v>
      </c>
      <c r="AU36" t="s">
        <v>123</v>
      </c>
      <c r="AV36" t="s">
        <v>123</v>
      </c>
      <c r="AW36" s="160" t="s">
        <v>11</v>
      </c>
      <c r="AX36" s="168" t="s">
        <v>11</v>
      </c>
      <c r="AY36" t="s">
        <v>11</v>
      </c>
      <c r="AZ36" t="s">
        <v>11</v>
      </c>
      <c r="BA36" t="s">
        <v>123</v>
      </c>
      <c r="BB36" t="s">
        <v>123</v>
      </c>
      <c r="BC36" t="s">
        <v>123</v>
      </c>
      <c r="BD36" s="160" t="s">
        <v>123</v>
      </c>
      <c r="BE36" s="168" t="s">
        <v>123</v>
      </c>
      <c r="BF36" t="s">
        <v>123</v>
      </c>
      <c r="BG36" t="s">
        <v>123</v>
      </c>
      <c r="BH36" t="s">
        <v>123</v>
      </c>
      <c r="BI36" t="s">
        <v>123</v>
      </c>
      <c r="BJ36" t="s">
        <v>123</v>
      </c>
      <c r="BK36" s="160" t="s">
        <v>123</v>
      </c>
      <c r="BL36" s="168" t="s">
        <v>123</v>
      </c>
      <c r="BM36" t="s">
        <v>123</v>
      </c>
      <c r="BN36" t="s">
        <v>123</v>
      </c>
      <c r="BO36" t="s">
        <v>123</v>
      </c>
      <c r="BP36" t="s">
        <v>123</v>
      </c>
      <c r="BQ36" t="s">
        <v>123</v>
      </c>
      <c r="BR36" s="160" t="s">
        <v>123</v>
      </c>
      <c r="BS36" s="168" t="s">
        <v>123</v>
      </c>
      <c r="BT36" t="s">
        <v>123</v>
      </c>
      <c r="BU36" t="s">
        <v>123</v>
      </c>
      <c r="BV36" t="s">
        <v>123</v>
      </c>
      <c r="BW36" t="s">
        <v>123</v>
      </c>
      <c r="BX36" t="s">
        <v>123</v>
      </c>
      <c r="BY36" s="160" t="s">
        <v>123</v>
      </c>
    </row>
    <row r="37" spans="5:77" ht="18.75">
      <c r="E37" s="2" t="s">
        <v>52</v>
      </c>
      <c r="F37" s="63" t="s">
        <v>30</v>
      </c>
      <c r="G37" s="39" t="s">
        <v>30</v>
      </c>
      <c r="H37" s="23"/>
      <c r="I37" s="23"/>
      <c r="J37" s="32" t="s">
        <v>24</v>
      </c>
      <c r="K37" s="32" t="s">
        <v>24</v>
      </c>
      <c r="L37" s="124" t="s">
        <v>28</v>
      </c>
      <c r="M37" s="30" t="s">
        <v>21</v>
      </c>
      <c r="N37" s="30" t="s">
        <v>21</v>
      </c>
      <c r="O37" s="30" t="s">
        <v>21</v>
      </c>
      <c r="P37" s="30" t="s">
        <v>21</v>
      </c>
      <c r="Q37" s="38" t="s">
        <v>29</v>
      </c>
      <c r="R37" s="38" t="s">
        <v>29</v>
      </c>
      <c r="S37" s="82" t="s">
        <v>29</v>
      </c>
      <c r="T37" s="96" t="s">
        <v>29</v>
      </c>
      <c r="U37" s="47" t="s">
        <v>30</v>
      </c>
      <c r="V37" s="43"/>
      <c r="W37" s="42"/>
      <c r="X37" s="42"/>
      <c r="Y37" s="42"/>
      <c r="Z37" s="99"/>
      <c r="AA37" s="61" t="s">
        <v>20</v>
      </c>
      <c r="AB37" s="56" t="s">
        <v>28</v>
      </c>
      <c r="AC37" s="37" t="s">
        <v>28</v>
      </c>
      <c r="AD37" s="37" t="s">
        <v>28</v>
      </c>
      <c r="AE37" s="37" t="s">
        <v>28</v>
      </c>
      <c r="AF37" s="39" t="s">
        <v>30</v>
      </c>
      <c r="AG37" s="88" t="s">
        <v>30</v>
      </c>
      <c r="AH37" s="73" t="s">
        <v>29</v>
      </c>
      <c r="AI37" s="40" t="s">
        <v>31</v>
      </c>
      <c r="AJ37" s="40" t="s">
        <v>31</v>
      </c>
      <c r="AK37" s="40" t="s">
        <v>31</v>
      </c>
      <c r="AL37" s="40" t="s">
        <v>31</v>
      </c>
      <c r="AM37" s="40" t="s">
        <v>31</v>
      </c>
      <c r="AN37" s="29" t="s">
        <v>20</v>
      </c>
      <c r="AP37" s="168" t="s">
        <v>89</v>
      </c>
      <c r="AQ37" t="s">
        <v>123</v>
      </c>
      <c r="AR37" t="s">
        <v>123</v>
      </c>
      <c r="AS37" t="s">
        <v>123</v>
      </c>
      <c r="AT37" t="s">
        <v>123</v>
      </c>
      <c r="AU37" t="s">
        <v>123</v>
      </c>
      <c r="AV37" t="s">
        <v>123</v>
      </c>
      <c r="AW37" s="160" t="s">
        <v>123</v>
      </c>
      <c r="AX37" s="168" t="s">
        <v>123</v>
      </c>
      <c r="AY37" t="s">
        <v>123</v>
      </c>
      <c r="AZ37" t="s">
        <v>3</v>
      </c>
      <c r="BA37" t="s">
        <v>2</v>
      </c>
      <c r="BB37" t="s">
        <v>123</v>
      </c>
      <c r="BC37" t="s">
        <v>123</v>
      </c>
      <c r="BD37" s="160" t="s">
        <v>1</v>
      </c>
      <c r="BE37" s="168" t="s">
        <v>2</v>
      </c>
      <c r="BF37" t="s">
        <v>1</v>
      </c>
      <c r="BG37" t="s">
        <v>123</v>
      </c>
      <c r="BH37" t="s">
        <v>3</v>
      </c>
      <c r="BI37" t="s">
        <v>123</v>
      </c>
      <c r="BJ37" t="s">
        <v>123</v>
      </c>
      <c r="BK37" s="160" t="s">
        <v>123</v>
      </c>
      <c r="BL37" s="168" t="s">
        <v>123</v>
      </c>
      <c r="BM37" t="s">
        <v>123</v>
      </c>
      <c r="BN37" t="s">
        <v>123</v>
      </c>
      <c r="BO37" t="s">
        <v>123</v>
      </c>
      <c r="BP37" t="s">
        <v>123</v>
      </c>
      <c r="BQ37" t="s">
        <v>123</v>
      </c>
      <c r="BR37" s="160" t="s">
        <v>123</v>
      </c>
      <c r="BS37" s="168" t="s">
        <v>123</v>
      </c>
      <c r="BT37" t="s">
        <v>123</v>
      </c>
      <c r="BU37" t="s">
        <v>123</v>
      </c>
      <c r="BV37" t="s">
        <v>123</v>
      </c>
      <c r="BW37" t="s">
        <v>123</v>
      </c>
      <c r="BX37" t="s">
        <v>123</v>
      </c>
      <c r="BY37" s="160" t="s">
        <v>123</v>
      </c>
    </row>
    <row r="38" spans="5:77" ht="18.75">
      <c r="E38" s="2" t="s">
        <v>53</v>
      </c>
      <c r="F38" s="64" t="s">
        <v>22</v>
      </c>
      <c r="G38" s="31" t="s">
        <v>22</v>
      </c>
      <c r="L38" s="88" t="s">
        <v>30</v>
      </c>
      <c r="M38" s="41" t="s">
        <v>23</v>
      </c>
      <c r="N38" s="41" t="s">
        <v>23</v>
      </c>
      <c r="Q38" s="41" t="s">
        <v>23</v>
      </c>
      <c r="R38" s="41" t="s">
        <v>23</v>
      </c>
      <c r="T38" s="29" t="s">
        <v>20</v>
      </c>
      <c r="U38" s="79" t="s">
        <v>20</v>
      </c>
      <c r="V38" s="121" t="s">
        <v>24</v>
      </c>
      <c r="W38" s="42"/>
      <c r="X38" s="48"/>
      <c r="Y38" s="42"/>
      <c r="Z38" s="99"/>
      <c r="AA38" s="56" t="s">
        <v>28</v>
      </c>
      <c r="AB38" s="37" t="s">
        <v>28</v>
      </c>
      <c r="AC38" s="30" t="s">
        <v>21</v>
      </c>
      <c r="AD38" s="30" t="s">
        <v>21</v>
      </c>
      <c r="AE38" s="40" t="s">
        <v>31</v>
      </c>
      <c r="AF38" s="40" t="s">
        <v>31</v>
      </c>
      <c r="AG38" s="63" t="s">
        <v>30</v>
      </c>
      <c r="AH38" s="38" t="s">
        <v>29</v>
      </c>
      <c r="AI38" s="38" t="s">
        <v>29</v>
      </c>
      <c r="AJ38" s="28" t="s">
        <v>19</v>
      </c>
      <c r="AK38" s="28" t="s">
        <v>19</v>
      </c>
      <c r="AL38" s="29" t="s">
        <v>20</v>
      </c>
      <c r="AM38" s="29" t="s">
        <v>20</v>
      </c>
      <c r="AN38" s="41" t="s">
        <v>23</v>
      </c>
      <c r="AP38" s="168" t="s">
        <v>94</v>
      </c>
      <c r="AQ38" t="s">
        <v>6</v>
      </c>
      <c r="AR38" t="s">
        <v>6</v>
      </c>
      <c r="AS38" t="s">
        <v>123</v>
      </c>
      <c r="AT38" t="s">
        <v>123</v>
      </c>
      <c r="AU38" t="s">
        <v>123</v>
      </c>
      <c r="AV38" t="s">
        <v>123</v>
      </c>
      <c r="AW38" s="160" t="s">
        <v>122</v>
      </c>
      <c r="AX38" s="168" t="s">
        <v>123</v>
      </c>
      <c r="AY38" t="s">
        <v>123</v>
      </c>
      <c r="AZ38" t="s">
        <v>123</v>
      </c>
      <c r="BA38" t="s">
        <v>123</v>
      </c>
      <c r="BB38" t="s">
        <v>0</v>
      </c>
      <c r="BC38" t="s">
        <v>123</v>
      </c>
      <c r="BD38" s="160" t="s">
        <v>123</v>
      </c>
      <c r="BE38" s="168" t="s">
        <v>123</v>
      </c>
      <c r="BF38" t="s">
        <v>123</v>
      </c>
      <c r="BG38" t="s">
        <v>123</v>
      </c>
      <c r="BH38" t="s">
        <v>123</v>
      </c>
      <c r="BI38" t="s">
        <v>123</v>
      </c>
      <c r="BJ38" t="s">
        <v>123</v>
      </c>
      <c r="BK38" s="160" t="s">
        <v>123</v>
      </c>
      <c r="BL38" s="168" t="s">
        <v>4</v>
      </c>
      <c r="BM38" t="s">
        <v>4</v>
      </c>
      <c r="BN38" t="s">
        <v>0</v>
      </c>
      <c r="BO38" t="s">
        <v>5</v>
      </c>
      <c r="BP38" t="s">
        <v>5</v>
      </c>
      <c r="BQ38" t="s">
        <v>122</v>
      </c>
      <c r="BR38" s="160" t="s">
        <v>123</v>
      </c>
      <c r="BS38" s="168" t="s">
        <v>123</v>
      </c>
      <c r="BT38" t="s">
        <v>123</v>
      </c>
      <c r="BU38" t="s">
        <v>123</v>
      </c>
      <c r="BV38" t="s">
        <v>123</v>
      </c>
      <c r="BW38" t="s">
        <v>123</v>
      </c>
      <c r="BX38" t="s">
        <v>123</v>
      </c>
      <c r="BY38" s="160" t="s">
        <v>123</v>
      </c>
    </row>
    <row r="39" spans="5:77" ht="18.75">
      <c r="E39" s="3" t="s">
        <v>54</v>
      </c>
      <c r="F39" s="65" t="s">
        <v>23</v>
      </c>
      <c r="G39" s="41" t="s">
        <v>23</v>
      </c>
      <c r="H39" s="23"/>
      <c r="I39" s="23"/>
      <c r="L39" s="89" t="s">
        <v>24</v>
      </c>
      <c r="M39" s="55" t="s">
        <v>24</v>
      </c>
      <c r="N39" s="23"/>
      <c r="O39" s="35"/>
      <c r="P39" s="35"/>
      <c r="Q39" s="35"/>
      <c r="R39" s="35"/>
      <c r="S39" s="77"/>
      <c r="U39" s="23"/>
      <c r="V39" s="42"/>
      <c r="W39" s="33" t="s">
        <v>10</v>
      </c>
      <c r="X39" s="33" t="s">
        <v>10</v>
      </c>
      <c r="Y39" s="40" t="s">
        <v>31</v>
      </c>
      <c r="Z39" s="83" t="s">
        <v>31</v>
      </c>
      <c r="AA39" s="56" t="s">
        <v>28</v>
      </c>
      <c r="AB39" s="37" t="s">
        <v>28</v>
      </c>
      <c r="AC39" s="39" t="s">
        <v>30</v>
      </c>
      <c r="AD39" s="5"/>
      <c r="AE39" s="5"/>
      <c r="AF39" s="5"/>
      <c r="AG39" s="63" t="s">
        <v>30</v>
      </c>
      <c r="AH39" s="38" t="s">
        <v>29</v>
      </c>
      <c r="AI39" s="38" t="s">
        <v>29</v>
      </c>
      <c r="AL39" s="5"/>
      <c r="AM39" s="5"/>
      <c r="AN39" s="5"/>
      <c r="AP39" s="168" t="s">
        <v>79</v>
      </c>
      <c r="AQ39" t="s">
        <v>3</v>
      </c>
      <c r="AR39" t="s">
        <v>3</v>
      </c>
      <c r="AS39" t="s">
        <v>123</v>
      </c>
      <c r="AT39" t="s">
        <v>123</v>
      </c>
      <c r="AU39" t="s">
        <v>8</v>
      </c>
      <c r="AV39" t="s">
        <v>8</v>
      </c>
      <c r="AW39" s="160" t="s">
        <v>1</v>
      </c>
      <c r="AX39" s="168" t="s">
        <v>6</v>
      </c>
      <c r="AY39" t="s">
        <v>6</v>
      </c>
      <c r="AZ39" t="s">
        <v>6</v>
      </c>
      <c r="BA39" t="s">
        <v>6</v>
      </c>
      <c r="BB39" t="s">
        <v>2</v>
      </c>
      <c r="BC39" t="s">
        <v>2</v>
      </c>
      <c r="BD39" s="160" t="s">
        <v>2</v>
      </c>
      <c r="BE39" s="168" t="s">
        <v>2</v>
      </c>
      <c r="BF39" t="s">
        <v>3</v>
      </c>
      <c r="BG39" t="s">
        <v>123</v>
      </c>
      <c r="BH39" t="s">
        <v>123</v>
      </c>
      <c r="BI39" t="s">
        <v>123</v>
      </c>
      <c r="BJ39" t="s">
        <v>123</v>
      </c>
      <c r="BK39" s="160" t="s">
        <v>123</v>
      </c>
      <c r="BL39" s="168" t="s">
        <v>5</v>
      </c>
      <c r="BM39" t="s">
        <v>1</v>
      </c>
      <c r="BN39" t="s">
        <v>1</v>
      </c>
      <c r="BO39" t="s">
        <v>1</v>
      </c>
      <c r="BP39" t="s">
        <v>1</v>
      </c>
      <c r="BQ39" t="s">
        <v>3</v>
      </c>
      <c r="BR39" s="160" t="s">
        <v>3</v>
      </c>
      <c r="BS39" s="168" t="s">
        <v>2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s="160" t="s">
        <v>5</v>
      </c>
    </row>
    <row r="40" spans="5:77" ht="18.75">
      <c r="E40" s="2" t="s">
        <v>55</v>
      </c>
      <c r="F40" s="59"/>
      <c r="G40" s="23"/>
      <c r="H40" s="5"/>
      <c r="I40" s="5"/>
      <c r="J40" s="5"/>
      <c r="K40" s="5"/>
      <c r="L40" s="80"/>
      <c r="M40" s="93"/>
      <c r="N40" s="5"/>
      <c r="O40" s="5"/>
      <c r="R40" s="34" t="s">
        <v>25</v>
      </c>
      <c r="S40" s="34" t="s">
        <v>25</v>
      </c>
      <c r="T40" s="93"/>
      <c r="U40" s="5"/>
      <c r="V40" s="23"/>
      <c r="W40" s="5"/>
      <c r="X40" s="5"/>
      <c r="Y40" s="5"/>
      <c r="Z40" s="80"/>
      <c r="AA40" s="93"/>
      <c r="AB40" s="5"/>
      <c r="AC40" s="5"/>
      <c r="AD40" s="5"/>
      <c r="AE40" s="5"/>
      <c r="AF40" s="5"/>
      <c r="AG40" s="80"/>
      <c r="AH40" s="72"/>
      <c r="AI40" s="5"/>
      <c r="AJ40" s="5"/>
      <c r="AK40" s="5"/>
      <c r="AL40" s="5"/>
      <c r="AM40" s="5"/>
      <c r="AN40" s="5"/>
      <c r="AP40" s="168" t="s">
        <v>99</v>
      </c>
      <c r="AQ40" t="s">
        <v>122</v>
      </c>
      <c r="AR40" t="s">
        <v>122</v>
      </c>
      <c r="AS40" t="s">
        <v>123</v>
      </c>
      <c r="AT40" t="s">
        <v>123</v>
      </c>
      <c r="AU40" t="s">
        <v>123</v>
      </c>
      <c r="AV40" t="s">
        <v>123</v>
      </c>
      <c r="AW40" s="160" t="s">
        <v>3</v>
      </c>
      <c r="AX40" s="168" t="s">
        <v>9</v>
      </c>
      <c r="AY40" t="s">
        <v>9</v>
      </c>
      <c r="AZ40" t="s">
        <v>123</v>
      </c>
      <c r="BA40" t="s">
        <v>123</v>
      </c>
      <c r="BB40" t="s">
        <v>9</v>
      </c>
      <c r="BC40" t="s">
        <v>9</v>
      </c>
      <c r="BD40" s="160" t="s">
        <v>123</v>
      </c>
      <c r="BE40" s="168" t="s">
        <v>5</v>
      </c>
      <c r="BF40" t="s">
        <v>5</v>
      </c>
      <c r="BG40" t="s">
        <v>8</v>
      </c>
      <c r="BH40" t="s">
        <v>123</v>
      </c>
      <c r="BI40" t="s">
        <v>123</v>
      </c>
      <c r="BJ40" t="s">
        <v>123</v>
      </c>
      <c r="BK40" s="160" t="s">
        <v>123</v>
      </c>
      <c r="BL40" s="168" t="s">
        <v>1</v>
      </c>
      <c r="BM40" t="s">
        <v>1</v>
      </c>
      <c r="BN40" t="s">
        <v>6</v>
      </c>
      <c r="BO40" t="s">
        <v>6</v>
      </c>
      <c r="BP40" t="s">
        <v>0</v>
      </c>
      <c r="BQ40" t="s">
        <v>0</v>
      </c>
      <c r="BR40" s="160" t="s">
        <v>3</v>
      </c>
      <c r="BS40" s="168" t="s">
        <v>2</v>
      </c>
      <c r="BT40" t="s">
        <v>2</v>
      </c>
      <c r="BU40" t="s">
        <v>4</v>
      </c>
      <c r="BV40" t="s">
        <v>4</v>
      </c>
      <c r="BW40" t="s">
        <v>5</v>
      </c>
      <c r="BX40" t="s">
        <v>5</v>
      </c>
      <c r="BY40" s="160" t="s">
        <v>9</v>
      </c>
    </row>
    <row r="41" spans="5:77" ht="18.75">
      <c r="E41" s="4" t="s">
        <v>56</v>
      </c>
      <c r="F41" s="59"/>
      <c r="G41" s="23"/>
      <c r="H41" s="23"/>
      <c r="I41" s="23"/>
      <c r="J41" s="23"/>
      <c r="K41" s="23"/>
      <c r="L41" s="80"/>
      <c r="O41" s="5"/>
      <c r="P41" s="5"/>
      <c r="Q41" s="5"/>
      <c r="R41" s="5"/>
      <c r="S41" s="80"/>
      <c r="T41" s="93"/>
      <c r="U41" s="38" t="s">
        <v>29</v>
      </c>
      <c r="V41" s="38" t="s">
        <v>29</v>
      </c>
      <c r="W41" s="54" t="s">
        <v>31</v>
      </c>
      <c r="X41" s="40" t="s">
        <v>31</v>
      </c>
      <c r="Y41" s="5"/>
      <c r="Z41" s="80"/>
      <c r="AA41" s="93"/>
      <c r="AB41" s="5"/>
      <c r="AC41" s="37" t="s">
        <v>28</v>
      </c>
      <c r="AD41" s="37" t="s">
        <v>28</v>
      </c>
      <c r="AE41" s="5"/>
      <c r="AF41" s="5"/>
      <c r="AG41" s="80"/>
      <c r="AH41" s="72"/>
      <c r="AI41" s="5"/>
      <c r="AJ41" s="5"/>
      <c r="AK41" s="5"/>
      <c r="AL41" s="5"/>
      <c r="AM41" s="5"/>
      <c r="AN41" s="5"/>
      <c r="AP41" s="168" t="s">
        <v>113</v>
      </c>
      <c r="AQ41" t="s">
        <v>9</v>
      </c>
      <c r="AR41" t="s">
        <v>9</v>
      </c>
      <c r="AS41" t="s">
        <v>123</v>
      </c>
      <c r="AT41" t="s">
        <v>123</v>
      </c>
      <c r="AU41" t="s">
        <v>123</v>
      </c>
      <c r="AV41" t="s">
        <v>123</v>
      </c>
      <c r="AW41" s="160" t="s">
        <v>8</v>
      </c>
      <c r="AX41" s="168" t="s">
        <v>8</v>
      </c>
      <c r="AY41" t="s">
        <v>123</v>
      </c>
      <c r="AZ41" t="s">
        <v>123</v>
      </c>
      <c r="BA41" t="s">
        <v>123</v>
      </c>
      <c r="BB41" t="s">
        <v>123</v>
      </c>
      <c r="BC41" t="s">
        <v>123</v>
      </c>
      <c r="BD41" s="160" t="s">
        <v>123</v>
      </c>
      <c r="BE41" s="168" t="s">
        <v>123</v>
      </c>
      <c r="BF41" t="s">
        <v>123</v>
      </c>
      <c r="BG41" t="s">
        <v>123</v>
      </c>
      <c r="BH41" t="s">
        <v>124</v>
      </c>
      <c r="BI41" t="s">
        <v>124</v>
      </c>
      <c r="BJ41" t="s">
        <v>0</v>
      </c>
      <c r="BK41" s="160" t="s">
        <v>0</v>
      </c>
      <c r="BL41" s="168" t="s">
        <v>1</v>
      </c>
      <c r="BM41" t="s">
        <v>1</v>
      </c>
      <c r="BN41" t="s">
        <v>3</v>
      </c>
      <c r="BO41" t="s">
        <v>123</v>
      </c>
      <c r="BP41" t="s">
        <v>123</v>
      </c>
      <c r="BQ41" t="s">
        <v>123</v>
      </c>
      <c r="BR41" s="160" t="s">
        <v>3</v>
      </c>
      <c r="BS41" s="168" t="s">
        <v>2</v>
      </c>
      <c r="BT41" t="s">
        <v>2</v>
      </c>
      <c r="BU41" t="s">
        <v>123</v>
      </c>
      <c r="BV41" t="s">
        <v>123</v>
      </c>
      <c r="BW41" t="s">
        <v>123</v>
      </c>
      <c r="BX41" t="s">
        <v>123</v>
      </c>
      <c r="BY41" s="160" t="s">
        <v>123</v>
      </c>
    </row>
    <row r="42" spans="5:77" ht="19.5" thickBot="1">
      <c r="E42" s="2" t="s">
        <v>57</v>
      </c>
      <c r="F42" s="66" t="s">
        <v>10</v>
      </c>
      <c r="G42" s="49" t="s">
        <v>10</v>
      </c>
      <c r="H42" s="49" t="s">
        <v>10</v>
      </c>
      <c r="I42" s="49" t="s">
        <v>10</v>
      </c>
      <c r="J42" s="49" t="s">
        <v>10</v>
      </c>
      <c r="K42" s="49" t="s">
        <v>10</v>
      </c>
      <c r="L42" s="90" t="s">
        <v>10</v>
      </c>
      <c r="M42" s="66" t="s">
        <v>10</v>
      </c>
      <c r="N42" s="49" t="s">
        <v>10</v>
      </c>
      <c r="O42" s="49" t="s">
        <v>10</v>
      </c>
      <c r="P42" s="49" t="s">
        <v>10</v>
      </c>
      <c r="Q42" s="49" t="s">
        <v>10</v>
      </c>
      <c r="R42" s="49" t="s">
        <v>10</v>
      </c>
      <c r="S42" s="90" t="s">
        <v>10</v>
      </c>
      <c r="T42" s="66" t="s">
        <v>10</v>
      </c>
      <c r="U42" s="49" t="s">
        <v>10</v>
      </c>
      <c r="V42" s="68" t="s">
        <v>10</v>
      </c>
      <c r="W42" s="49" t="s">
        <v>10</v>
      </c>
      <c r="X42" s="49" t="s">
        <v>10</v>
      </c>
      <c r="Y42" s="49" t="s">
        <v>10</v>
      </c>
      <c r="Z42" s="90" t="s">
        <v>10</v>
      </c>
      <c r="AA42" s="66" t="s">
        <v>10</v>
      </c>
      <c r="AB42" s="49" t="s">
        <v>10</v>
      </c>
      <c r="AC42" s="49" t="s">
        <v>10</v>
      </c>
      <c r="AD42" s="49" t="s">
        <v>10</v>
      </c>
      <c r="AE42" s="5"/>
      <c r="AF42" s="5"/>
      <c r="AG42" s="80"/>
      <c r="AH42" s="72"/>
      <c r="AI42" s="5"/>
      <c r="AJ42" s="5"/>
      <c r="AK42" s="5"/>
      <c r="AL42" s="5"/>
      <c r="AM42" s="5"/>
      <c r="AN42" s="5"/>
      <c r="AP42" s="168" t="s">
        <v>97</v>
      </c>
      <c r="AQ42" t="s">
        <v>123</v>
      </c>
      <c r="AR42" t="s">
        <v>123</v>
      </c>
      <c r="AS42" t="s">
        <v>123</v>
      </c>
      <c r="AT42" t="s">
        <v>123</v>
      </c>
      <c r="AU42" t="s">
        <v>123</v>
      </c>
      <c r="AV42" t="s">
        <v>123</v>
      </c>
      <c r="AW42" s="160" t="s">
        <v>123</v>
      </c>
      <c r="AX42" s="168" t="s">
        <v>123</v>
      </c>
      <c r="AY42" t="s">
        <v>123</v>
      </c>
      <c r="AZ42" t="s">
        <v>123</v>
      </c>
      <c r="BA42" t="s">
        <v>123</v>
      </c>
      <c r="BB42" t="s">
        <v>123</v>
      </c>
      <c r="BC42" t="s">
        <v>11</v>
      </c>
      <c r="BD42" s="160" t="s">
        <v>11</v>
      </c>
      <c r="BE42" s="168" t="s">
        <v>123</v>
      </c>
      <c r="BF42" t="s">
        <v>123</v>
      </c>
      <c r="BG42" t="s">
        <v>123</v>
      </c>
      <c r="BH42" t="s">
        <v>123</v>
      </c>
      <c r="BI42" t="s">
        <v>123</v>
      </c>
      <c r="BJ42" t="s">
        <v>123</v>
      </c>
      <c r="BK42" s="160" t="s">
        <v>123</v>
      </c>
      <c r="BL42" s="168" t="s">
        <v>123</v>
      </c>
      <c r="BM42" t="s">
        <v>123</v>
      </c>
      <c r="BN42" t="s">
        <v>123</v>
      </c>
      <c r="BO42" t="s">
        <v>123</v>
      </c>
      <c r="BP42" t="s">
        <v>123</v>
      </c>
      <c r="BQ42" t="s">
        <v>123</v>
      </c>
      <c r="BR42" s="160" t="s">
        <v>123</v>
      </c>
      <c r="BS42" s="168" t="s">
        <v>123</v>
      </c>
      <c r="BT42" t="s">
        <v>123</v>
      </c>
      <c r="BU42" t="s">
        <v>123</v>
      </c>
      <c r="BV42" t="s">
        <v>123</v>
      </c>
      <c r="BW42" t="s">
        <v>123</v>
      </c>
      <c r="BX42" t="s">
        <v>123</v>
      </c>
      <c r="BY42" s="160" t="s">
        <v>123</v>
      </c>
    </row>
    <row r="43" spans="5:77" ht="19.5" thickBot="1">
      <c r="E43" s="2" t="s">
        <v>58</v>
      </c>
      <c r="F43" s="67"/>
      <c r="G43" s="68"/>
      <c r="H43" s="68" t="s">
        <v>22</v>
      </c>
      <c r="I43" s="68" t="s">
        <v>22</v>
      </c>
      <c r="J43" s="68" t="s">
        <v>22</v>
      </c>
      <c r="K43" s="68" t="s">
        <v>22</v>
      </c>
      <c r="L43" s="91" t="s">
        <v>22</v>
      </c>
      <c r="M43" s="67"/>
      <c r="N43" s="68"/>
      <c r="O43" s="68" t="s">
        <v>22</v>
      </c>
      <c r="P43" s="68" t="s">
        <v>22</v>
      </c>
      <c r="Q43" s="68" t="s">
        <v>22</v>
      </c>
      <c r="R43" s="68" t="s">
        <v>22</v>
      </c>
      <c r="S43" s="91" t="s">
        <v>22</v>
      </c>
      <c r="T43" s="67"/>
      <c r="U43" s="68"/>
      <c r="V43" s="68" t="s">
        <v>22</v>
      </c>
      <c r="W43" s="68" t="s">
        <v>22</v>
      </c>
      <c r="X43" s="68" t="s">
        <v>22</v>
      </c>
      <c r="Y43" s="68" t="s">
        <v>22</v>
      </c>
      <c r="Z43" s="91" t="s">
        <v>22</v>
      </c>
      <c r="AA43" s="100"/>
      <c r="AB43" s="27"/>
      <c r="AC43" s="27"/>
      <c r="AD43" s="27"/>
      <c r="AE43" s="27"/>
      <c r="AF43" s="27"/>
      <c r="AG43" s="101"/>
      <c r="AH43" s="97"/>
      <c r="AI43" s="27"/>
      <c r="AJ43" s="27"/>
      <c r="AK43" s="27"/>
      <c r="AL43" s="27"/>
      <c r="AM43" s="27"/>
      <c r="AN43" s="27"/>
      <c r="AP43" s="168" t="s">
        <v>126</v>
      </c>
      <c r="AQ43" t="s">
        <v>123</v>
      </c>
      <c r="AR43" t="s">
        <v>123</v>
      </c>
      <c r="AS43" t="s">
        <v>123</v>
      </c>
      <c r="AT43" t="s">
        <v>123</v>
      </c>
      <c r="AU43" t="s">
        <v>123</v>
      </c>
      <c r="AV43" t="s">
        <v>123</v>
      </c>
      <c r="AW43" s="160" t="s">
        <v>123</v>
      </c>
      <c r="AX43" s="168" t="s">
        <v>123</v>
      </c>
      <c r="AY43" t="s">
        <v>123</v>
      </c>
      <c r="AZ43" t="s">
        <v>123</v>
      </c>
      <c r="BA43" t="s">
        <v>123</v>
      </c>
      <c r="BB43" t="s">
        <v>123</v>
      </c>
      <c r="BC43" t="s">
        <v>123</v>
      </c>
      <c r="BD43" s="160" t="s">
        <v>123</v>
      </c>
      <c r="BE43" s="168" t="s">
        <v>123</v>
      </c>
      <c r="BF43" t="s">
        <v>2</v>
      </c>
      <c r="BG43" t="s">
        <v>2</v>
      </c>
      <c r="BH43" t="s">
        <v>0</v>
      </c>
      <c r="BI43" t="s">
        <v>0</v>
      </c>
      <c r="BJ43" t="s">
        <v>123</v>
      </c>
      <c r="BK43" s="160" t="s">
        <v>123</v>
      </c>
      <c r="BL43" s="168" t="s">
        <v>123</v>
      </c>
      <c r="BM43" t="s">
        <v>123</v>
      </c>
      <c r="BN43" t="s">
        <v>1</v>
      </c>
      <c r="BO43" t="s">
        <v>1</v>
      </c>
      <c r="BP43" t="s">
        <v>123</v>
      </c>
      <c r="BQ43" t="s">
        <v>123</v>
      </c>
      <c r="BR43" s="160" t="s">
        <v>123</v>
      </c>
      <c r="BS43" s="168" t="s">
        <v>123</v>
      </c>
      <c r="BT43" t="s">
        <v>123</v>
      </c>
      <c r="BU43" t="s">
        <v>123</v>
      </c>
      <c r="BV43" t="s">
        <v>123</v>
      </c>
      <c r="BW43" t="s">
        <v>123</v>
      </c>
      <c r="BX43" t="s">
        <v>123</v>
      </c>
      <c r="BY43" s="160" t="s">
        <v>123</v>
      </c>
    </row>
    <row r="44" spans="5:77">
      <c r="AP44" s="168" t="s">
        <v>114</v>
      </c>
      <c r="AQ44" t="s">
        <v>124</v>
      </c>
      <c r="AR44" t="s">
        <v>124</v>
      </c>
      <c r="AS44" t="s">
        <v>124</v>
      </c>
      <c r="AT44" t="s">
        <v>124</v>
      </c>
      <c r="AU44" t="s">
        <v>124</v>
      </c>
      <c r="AV44" t="s">
        <v>124</v>
      </c>
      <c r="AW44" s="160" t="s">
        <v>124</v>
      </c>
      <c r="AX44" s="168" t="s">
        <v>124</v>
      </c>
      <c r="AY44" t="s">
        <v>124</v>
      </c>
      <c r="AZ44" t="s">
        <v>124</v>
      </c>
      <c r="BA44" t="s">
        <v>124</v>
      </c>
      <c r="BB44" t="s">
        <v>124</v>
      </c>
      <c r="BC44" t="s">
        <v>124</v>
      </c>
      <c r="BD44" s="160" t="s">
        <v>124</v>
      </c>
      <c r="BE44" s="168" t="s">
        <v>124</v>
      </c>
      <c r="BF44" t="s">
        <v>124</v>
      </c>
      <c r="BG44" t="s">
        <v>124</v>
      </c>
      <c r="BH44" t="s">
        <v>124</v>
      </c>
      <c r="BI44" t="s">
        <v>124</v>
      </c>
      <c r="BJ44" t="s">
        <v>124</v>
      </c>
      <c r="BK44" s="160" t="s">
        <v>124</v>
      </c>
      <c r="BL44" s="168" t="s">
        <v>124</v>
      </c>
      <c r="BM44" t="s">
        <v>124</v>
      </c>
      <c r="BN44" t="s">
        <v>124</v>
      </c>
      <c r="BO44" t="s">
        <v>124</v>
      </c>
      <c r="BP44" t="s">
        <v>123</v>
      </c>
      <c r="BQ44" t="s">
        <v>123</v>
      </c>
      <c r="BR44" s="160" t="s">
        <v>123</v>
      </c>
      <c r="BS44" s="168" t="s">
        <v>123</v>
      </c>
      <c r="BT44" t="s">
        <v>123</v>
      </c>
      <c r="BU44" t="s">
        <v>123</v>
      </c>
      <c r="BV44" t="s">
        <v>123</v>
      </c>
      <c r="BW44" t="s">
        <v>123</v>
      </c>
      <c r="BX44" t="s">
        <v>123</v>
      </c>
      <c r="BY44" s="160" t="s">
        <v>123</v>
      </c>
    </row>
    <row r="45" spans="5:77">
      <c r="AP45" s="168" t="s">
        <v>109</v>
      </c>
      <c r="AQ45" t="s">
        <v>123</v>
      </c>
      <c r="AR45" t="s">
        <v>123</v>
      </c>
      <c r="AS45" t="s">
        <v>122</v>
      </c>
      <c r="AT45" t="s">
        <v>122</v>
      </c>
      <c r="AU45" t="s">
        <v>122</v>
      </c>
      <c r="AV45" t="s">
        <v>122</v>
      </c>
      <c r="AW45" s="160" t="s">
        <v>122</v>
      </c>
      <c r="AX45" s="168" t="s">
        <v>123</v>
      </c>
      <c r="AY45" t="s">
        <v>123</v>
      </c>
      <c r="AZ45" t="s">
        <v>122</v>
      </c>
      <c r="BA45" t="s">
        <v>122</v>
      </c>
      <c r="BB45" t="s">
        <v>122</v>
      </c>
      <c r="BC45" t="s">
        <v>122</v>
      </c>
      <c r="BD45" s="160" t="s">
        <v>122</v>
      </c>
      <c r="BE45" s="168" t="s">
        <v>123</v>
      </c>
      <c r="BF45" t="s">
        <v>123</v>
      </c>
      <c r="BG45" t="s">
        <v>122</v>
      </c>
      <c r="BH45" t="s">
        <v>122</v>
      </c>
      <c r="BI45" t="s">
        <v>122</v>
      </c>
      <c r="BJ45" t="s">
        <v>122</v>
      </c>
      <c r="BK45" s="160" t="s">
        <v>122</v>
      </c>
      <c r="BL45" s="168" t="s">
        <v>123</v>
      </c>
      <c r="BM45" t="s">
        <v>123</v>
      </c>
      <c r="BN45" t="s">
        <v>123</v>
      </c>
      <c r="BO45" t="s">
        <v>123</v>
      </c>
      <c r="BP45" t="s">
        <v>123</v>
      </c>
      <c r="BQ45" t="s">
        <v>123</v>
      </c>
      <c r="BR45" s="160" t="s">
        <v>123</v>
      </c>
      <c r="BS45" s="168" t="s">
        <v>123</v>
      </c>
      <c r="BT45" t="s">
        <v>123</v>
      </c>
      <c r="BU45" t="s">
        <v>123</v>
      </c>
      <c r="BV45" t="s">
        <v>123</v>
      </c>
      <c r="BW45" t="s">
        <v>123</v>
      </c>
      <c r="BX45" t="s">
        <v>123</v>
      </c>
      <c r="BY45" s="160" t="s">
        <v>123</v>
      </c>
    </row>
    <row r="46" spans="5:77" ht="15.75" thickBot="1">
      <c r="AP46" s="169"/>
      <c r="AQ46" s="164"/>
      <c r="AR46" s="164"/>
      <c r="AS46" s="164"/>
      <c r="AT46" s="164"/>
      <c r="AU46" s="164"/>
      <c r="AV46" s="164"/>
      <c r="AW46" s="165"/>
      <c r="AX46" s="169"/>
      <c r="AY46" s="164"/>
      <c r="AZ46" s="164"/>
      <c r="BA46" s="164"/>
      <c r="BB46" s="164"/>
      <c r="BC46" s="164"/>
      <c r="BD46" s="165"/>
      <c r="BE46" s="169"/>
      <c r="BF46" s="164"/>
      <c r="BG46" s="164"/>
      <c r="BH46" s="164"/>
      <c r="BI46" s="164"/>
      <c r="BJ46" s="164"/>
      <c r="BK46" s="165"/>
      <c r="BL46" s="169"/>
      <c r="BM46" s="164"/>
      <c r="BN46" s="164"/>
      <c r="BO46" s="164"/>
      <c r="BP46" s="164"/>
      <c r="BQ46" s="164"/>
      <c r="BR46" s="165"/>
      <c r="BS46" s="169"/>
      <c r="BT46" s="164"/>
      <c r="BU46" s="164"/>
      <c r="BV46" s="164"/>
      <c r="BW46" s="164"/>
      <c r="BX46" s="164"/>
      <c r="BY46" s="165"/>
    </row>
    <row r="50" spans="43:78"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75"/>
    </row>
  </sheetData>
  <mergeCells count="20">
    <mergeCell ref="AX12:BD12"/>
    <mergeCell ref="BE12:BK12"/>
    <mergeCell ref="BL12:BR12"/>
    <mergeCell ref="BS12:BY12"/>
    <mergeCell ref="AQ50:AX50"/>
    <mergeCell ref="AY50:BE50"/>
    <mergeCell ref="BF50:BL50"/>
    <mergeCell ref="BM50:BS50"/>
    <mergeCell ref="BT50:BZ50"/>
    <mergeCell ref="AP12:AW12"/>
    <mergeCell ref="AP15:AW15"/>
    <mergeCell ref="AX15:BD15"/>
    <mergeCell ref="BE15:BK15"/>
    <mergeCell ref="BL15:BR15"/>
    <mergeCell ref="BS15:BY15"/>
    <mergeCell ref="F13:L13"/>
    <mergeCell ref="M13:S13"/>
    <mergeCell ref="T13:Z13"/>
    <mergeCell ref="AA13:AG13"/>
    <mergeCell ref="AH13:AN13"/>
  </mergeCells>
  <conditionalFormatting sqref="L17">
    <cfRule type="containsText" dxfId="0" priority="1" operator="containsText" text="2a">
      <formula>NOT(ISERROR(SEARCH("2a",L17)))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F7"/>
  <sheetViews>
    <sheetView workbookViewId="0">
      <selection activeCell="E20" sqref="E20:R51"/>
    </sheetView>
  </sheetViews>
  <sheetFormatPr defaultRowHeight="1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</cols>
  <sheetData>
    <row r="1" spans="1:6" ht="18.75">
      <c r="A1" s="170" t="s">
        <v>63</v>
      </c>
      <c r="B1" s="170"/>
    </row>
    <row r="2" spans="1:6" ht="18.75">
      <c r="A2" s="20" t="s">
        <v>66</v>
      </c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</row>
    <row r="3" spans="1:6" ht="18.75">
      <c r="A3" s="20" t="s">
        <v>72</v>
      </c>
      <c r="B3" s="21"/>
      <c r="C3" s="22"/>
      <c r="D3" s="22"/>
      <c r="E3" s="22"/>
      <c r="F3" s="22"/>
    </row>
    <row r="4" spans="1:6" ht="18.75">
      <c r="A4" s="20" t="s">
        <v>83</v>
      </c>
      <c r="B4" s="22"/>
      <c r="C4" s="22"/>
      <c r="D4" s="22"/>
      <c r="E4" s="22"/>
      <c r="F4" s="22"/>
    </row>
    <row r="5" spans="1:6" ht="18.75">
      <c r="A5" s="20" t="s">
        <v>86</v>
      </c>
      <c r="B5" s="22"/>
      <c r="C5" s="22"/>
      <c r="D5" s="22"/>
      <c r="E5" s="22"/>
      <c r="F5" s="22"/>
    </row>
    <row r="6" spans="1:6" ht="18.75">
      <c r="A6" s="20" t="s">
        <v>91</v>
      </c>
      <c r="B6" s="22"/>
      <c r="C6" s="22"/>
      <c r="D6" s="22"/>
      <c r="E6" s="22"/>
      <c r="F6" s="22"/>
    </row>
    <row r="7" spans="1:6" ht="18.75">
      <c r="A7" s="20" t="s">
        <v>93</v>
      </c>
      <c r="B7" s="22"/>
      <c r="C7" s="22"/>
      <c r="D7" s="22"/>
      <c r="E7" s="22"/>
      <c r="F7" s="2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BARBOSA CALIXTO MIRANDA</cp:lastModifiedBy>
  <cp:revision/>
  <dcterms:created xsi:type="dcterms:W3CDTF">2024-03-11T22:35:15Z</dcterms:created>
  <dcterms:modified xsi:type="dcterms:W3CDTF">2024-04-20T00:03:47Z</dcterms:modified>
  <cp:category/>
  <cp:contentStatus/>
</cp:coreProperties>
</file>