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.Vionix\Marketplaces\MarketsSellerCentral\Amazon.InventoryUpdateManual\Files\KomarInvoices\"/>
    </mc:Choice>
  </mc:AlternateContent>
  <bookViews>
    <workbookView xWindow="0" yWindow="0" windowWidth="24255" windowHeight="108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Sheet1!$B$11:$C$11</definedName>
    <definedName name="_xlnm.Print_Area" localSheetId="0">Sheet1!$A$1:$S$100</definedName>
  </definedNames>
  <calcPr calcId="171027"/>
</workbook>
</file>

<file path=xl/calcChain.xml><?xml version="1.0" encoding="utf-8"?>
<calcChain xmlns="http://schemas.openxmlformats.org/spreadsheetml/2006/main">
  <c r="S14" i="1" l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36" i="1"/>
  <c r="S37" i="1"/>
  <c r="S38" i="1"/>
  <c r="S39" i="1"/>
  <c r="S40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 l="1"/>
  <c r="S85" i="1"/>
  <c r="S86" i="1"/>
  <c r="S87" i="1"/>
  <c r="S88" i="1"/>
  <c r="S89" i="1"/>
  <c r="S90" i="1"/>
  <c r="S91" i="1"/>
  <c r="S92" i="1"/>
  <c r="S93" i="1"/>
  <c r="S94" i="1"/>
  <c r="Q96" i="1"/>
  <c r="S13" i="1"/>
  <c r="S95" i="1"/>
  <c r="S96" i="1" l="1"/>
  <c r="S97" i="1" s="1"/>
  <c r="S100" i="1" l="1"/>
</calcChain>
</file>

<file path=xl/sharedStrings.xml><?xml version="1.0" encoding="utf-8"?>
<sst xmlns="http://schemas.openxmlformats.org/spreadsheetml/2006/main" count="119" uniqueCount="115">
  <si>
    <t>SHIP TO</t>
  </si>
  <si>
    <t>BILL TO</t>
  </si>
  <si>
    <t>DATE</t>
  </si>
  <si>
    <t>STYLE NUMBER</t>
  </si>
  <si>
    <t>Total Qty</t>
  </si>
  <si>
    <t>Price</t>
  </si>
  <si>
    <t>TOTAL COST</t>
  </si>
  <si>
    <t>Merchandise Total</t>
  </si>
  <si>
    <t>Grand Total US$</t>
  </si>
  <si>
    <t>TERMS</t>
  </si>
  <si>
    <t>DESCRIPTION</t>
  </si>
  <si>
    <t>PO NUMBER</t>
  </si>
  <si>
    <t>COLOR</t>
  </si>
  <si>
    <t>PO</t>
  </si>
  <si>
    <t>CASH BEFORE DELIVERY</t>
  </si>
  <si>
    <t>SIZE</t>
  </si>
  <si>
    <t>KOMAR KIDS, LLC</t>
  </si>
  <si>
    <t>PO BOX 934158</t>
  </si>
  <si>
    <t>ATLANTA, GA 31193</t>
  </si>
  <si>
    <t>WIRE TRANSFER INFO:</t>
  </si>
  <si>
    <t>WELLS FARGO BANK</t>
  </si>
  <si>
    <t>12 E. 49TH ST.</t>
  </si>
  <si>
    <t>NEW YORK, NY 10017</t>
  </si>
  <si>
    <t>ABA/ROUTING: 121000248</t>
  </si>
  <si>
    <t>ACCOUNT# 200037948735</t>
  </si>
  <si>
    <t>SWIFT: WFBIUS6S</t>
  </si>
  <si>
    <t>HALLANDALE, FL 33009</t>
  </si>
  <si>
    <t>ACCOUNT #17005</t>
  </si>
  <si>
    <r>
      <t>228 NW 3</t>
    </r>
    <r>
      <rPr>
        <vertAlign val="superscript"/>
        <sz val="14"/>
        <rFont val="Calibri"/>
        <family val="2"/>
        <scheme val="minor"/>
      </rPr>
      <t>rd</t>
    </r>
    <r>
      <rPr>
        <sz val="14"/>
        <rFont val="Calibri"/>
        <family val="2"/>
        <scheme val="minor"/>
      </rPr>
      <t xml:space="preserve"> Avenue</t>
    </r>
  </si>
  <si>
    <t>228 NW 3rd Avenue</t>
  </si>
  <si>
    <t>WITH NOTIFACATION TO Carla.Baney@komarBrands.com</t>
  </si>
  <si>
    <t>PREMIUM APPAREL</t>
  </si>
  <si>
    <t>K171197</t>
  </si>
  <si>
    <t>K171280</t>
  </si>
  <si>
    <t>K171282</t>
  </si>
  <si>
    <t>K171290</t>
  </si>
  <si>
    <t>K171292</t>
  </si>
  <si>
    <t>K171310</t>
  </si>
  <si>
    <t>K171312</t>
  </si>
  <si>
    <t>K171313</t>
  </si>
  <si>
    <t>K171323</t>
  </si>
  <si>
    <t>K171324</t>
  </si>
  <si>
    <t>K171355</t>
  </si>
  <si>
    <t>K171691</t>
  </si>
  <si>
    <t>K171693</t>
  </si>
  <si>
    <t>K171695</t>
  </si>
  <si>
    <t>K171700</t>
  </si>
  <si>
    <t>K171702</t>
  </si>
  <si>
    <t>K171703</t>
  </si>
  <si>
    <t>K171704</t>
  </si>
  <si>
    <t>K171705</t>
  </si>
  <si>
    <t>K171706</t>
  </si>
  <si>
    <t>K171708</t>
  </si>
  <si>
    <t>K171711</t>
  </si>
  <si>
    <t>K171712</t>
  </si>
  <si>
    <t>K171725</t>
  </si>
  <si>
    <t>K171726</t>
  </si>
  <si>
    <t>K171728</t>
  </si>
  <si>
    <t>K171730</t>
  </si>
  <si>
    <t>K171731</t>
  </si>
  <si>
    <t>K171743</t>
  </si>
  <si>
    <t>K171750</t>
  </si>
  <si>
    <t>K171756</t>
  </si>
  <si>
    <t>K171761</t>
  </si>
  <si>
    <t>K171763</t>
  </si>
  <si>
    <t>K171764</t>
  </si>
  <si>
    <t>K171765</t>
  </si>
  <si>
    <t>K171767</t>
  </si>
  <si>
    <t>K171768</t>
  </si>
  <si>
    <t>K171771</t>
  </si>
  <si>
    <t>K171775</t>
  </si>
  <si>
    <t>K171780</t>
  </si>
  <si>
    <t>K171786</t>
  </si>
  <si>
    <t>K171788</t>
  </si>
  <si>
    <t>K171789</t>
  </si>
  <si>
    <t>K171790</t>
  </si>
  <si>
    <t>K171791</t>
  </si>
  <si>
    <t>K171792</t>
  </si>
  <si>
    <t>K171880</t>
  </si>
  <si>
    <t>K171881</t>
  </si>
  <si>
    <t>K171883</t>
  </si>
  <si>
    <t>K171884</t>
  </si>
  <si>
    <t>K171885</t>
  </si>
  <si>
    <t>K182332HK</t>
  </si>
  <si>
    <t>K182345JL</t>
  </si>
  <si>
    <t>K182372BM</t>
  </si>
  <si>
    <t>K182378DJ</t>
  </si>
  <si>
    <t>K182433DJ</t>
  </si>
  <si>
    <t>K182486HK</t>
  </si>
  <si>
    <t>K182506DJ</t>
  </si>
  <si>
    <t>K182587KG</t>
  </si>
  <si>
    <t>K182611SH</t>
  </si>
  <si>
    <t>K182619IA</t>
  </si>
  <si>
    <t>K182681MH</t>
  </si>
  <si>
    <t>K182683LB</t>
  </si>
  <si>
    <t>K182687HK</t>
  </si>
  <si>
    <t>K182723MH</t>
  </si>
  <si>
    <t>K182822PP</t>
  </si>
  <si>
    <t>K182856PP</t>
  </si>
  <si>
    <t>K182871HK</t>
  </si>
  <si>
    <t>K182895HK</t>
  </si>
  <si>
    <t>K5140870</t>
  </si>
  <si>
    <t>K5140871</t>
  </si>
  <si>
    <t>K5140880</t>
  </si>
  <si>
    <t>K9140871</t>
  </si>
  <si>
    <t>K9140872</t>
  </si>
  <si>
    <t>K9140881</t>
  </si>
  <si>
    <t>K9140882</t>
  </si>
  <si>
    <t>KCD171511</t>
  </si>
  <si>
    <t>KCD171512</t>
  </si>
  <si>
    <t>K181735BB</t>
  </si>
  <si>
    <t>K141411</t>
  </si>
  <si>
    <t>K141412</t>
  </si>
  <si>
    <t>K141413</t>
  </si>
  <si>
    <t>FT31152017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</si>
</sst>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m/dd/yy;@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vertAlign val="superscript"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4"/>
      <color rgb="FF00B050"/>
      <name val="Arial"/>
      <family val="2"/>
    </font>
    <font>
      <sz val="14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1" fillId="0" borderId="0"/>
    <xf numFmtId="0" fontId="2" fillId="0" borderId="0"/>
    <xf numFmtId="0" fontId="2" fillId="0" borderId="0"/>
    <xf numFmtId="0" fontId="8" fillId="0" borderId="0"/>
    <xf numFmtId="44" fontId="11" fillId="0" borderId="0" applyFont="0" applyFill="0" applyBorder="0" applyAlignment="0" applyProtection="0"/>
    <xf numFmtId="0" fontId="12" fillId="0" borderId="0"/>
    <xf numFmtId="0" fontId="1" fillId="0" borderId="0"/>
  </cellStyleXfs>
  <cellXfs count="110">
    <xf numFmtId="0" fontId="0" fillId="0" borderId="0" xfId="0"/>
    <xf numFmtId="0" fontId="3" fillId="0" borderId="0" xfId="0" applyFont="1"/>
    <xf numFmtId="4" fontId="3" fillId="0" borderId="0" xfId="0" applyNumberFormat="1" applyFont="1"/>
    <xf numFmtId="0" fontId="3" fillId="0" borderId="3" xfId="0" applyFont="1" applyBorder="1"/>
    <xf numFmtId="0" fontId="3" fillId="0" borderId="0" xfId="0" applyFont="1" applyBorder="1"/>
    <xf numFmtId="4" fontId="3" fillId="0" borderId="6" xfId="0" applyNumberFormat="1" applyFont="1" applyBorder="1"/>
    <xf numFmtId="0" fontId="3" fillId="0" borderId="5" xfId="0" applyFont="1" applyBorder="1"/>
    <xf numFmtId="4" fontId="3" fillId="0" borderId="15" xfId="0" applyNumberFormat="1" applyFont="1" applyBorder="1"/>
    <xf numFmtId="0" fontId="4" fillId="0" borderId="11" xfId="1" applyFont="1" applyFill="1" applyBorder="1" applyAlignment="1"/>
    <xf numFmtId="0" fontId="4" fillId="0" borderId="11" xfId="2" applyFont="1" applyFill="1" applyBorder="1" applyAlignment="1"/>
    <xf numFmtId="4" fontId="3" fillId="0" borderId="11" xfId="0" applyNumberFormat="1" applyFont="1" applyBorder="1"/>
    <xf numFmtId="4" fontId="5" fillId="0" borderId="10" xfId="0" applyNumberFormat="1" applyFont="1" applyBorder="1"/>
    <xf numFmtId="0" fontId="5" fillId="0" borderId="10" xfId="0" applyFont="1" applyBorder="1"/>
    <xf numFmtId="0" fontId="6" fillId="0" borderId="1" xfId="2" applyFont="1" applyFill="1" applyBorder="1" applyAlignment="1">
      <alignment horizontal="center"/>
    </xf>
    <xf numFmtId="4" fontId="6" fillId="0" borderId="1" xfId="2" applyNumberFormat="1" applyFont="1" applyFill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4" fontId="3" fillId="0" borderId="1" xfId="0" applyNumberFormat="1" applyFont="1" applyBorder="1"/>
    <xf numFmtId="4" fontId="5" fillId="0" borderId="10" xfId="0" applyNumberFormat="1" applyFont="1" applyBorder="1" applyAlignment="1">
      <alignment horizontal="center"/>
    </xf>
    <xf numFmtId="0" fontId="6" fillId="0" borderId="15" xfId="0" applyFont="1" applyFill="1" applyBorder="1" applyAlignment="1">
      <alignment horizontal="right"/>
    </xf>
    <xf numFmtId="0" fontId="6" fillId="0" borderId="6" xfId="0" applyFont="1" applyFill="1" applyBorder="1" applyAlignment="1">
      <alignment horizontal="right"/>
    </xf>
    <xf numFmtId="0" fontId="5" fillId="0" borderId="1" xfId="0" applyFont="1" applyBorder="1" applyAlignment="1"/>
    <xf numFmtId="0" fontId="4" fillId="0" borderId="15" xfId="1" applyFont="1" applyFill="1" applyBorder="1" applyAlignment="1">
      <alignment wrapText="1"/>
    </xf>
    <xf numFmtId="0" fontId="4" fillId="0" borderId="11" xfId="1" applyFont="1" applyFill="1" applyBorder="1" applyAlignment="1">
      <alignment wrapText="1"/>
    </xf>
    <xf numFmtId="0" fontId="4" fillId="0" borderId="10" xfId="1" applyFont="1" applyFill="1" applyBorder="1" applyAlignment="1"/>
    <xf numFmtId="0" fontId="5" fillId="0" borderId="12" xfId="0" applyFont="1" applyBorder="1" applyAlignment="1"/>
    <xf numFmtId="0" fontId="3" fillId="0" borderId="12" xfId="0" applyFont="1" applyBorder="1"/>
    <xf numFmtId="0" fontId="3" fillId="0" borderId="14" xfId="0" applyFont="1" applyBorder="1"/>
    <xf numFmtId="0" fontId="3" fillId="0" borderId="2" xfId="0" applyFont="1" applyBorder="1"/>
    <xf numFmtId="0" fontId="3" fillId="0" borderId="13" xfId="0" applyFont="1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0" xfId="0" applyFont="1" applyBorder="1" applyAlignment="1"/>
    <xf numFmtId="0" fontId="4" fillId="0" borderId="5" xfId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 wrapText="1"/>
    </xf>
    <xf numFmtId="0" fontId="4" fillId="0" borderId="6" xfId="1" applyFont="1" applyFill="1" applyBorder="1" applyAlignment="1">
      <alignment horizontal="center" wrapText="1"/>
    </xf>
    <xf numFmtId="0" fontId="4" fillId="0" borderId="5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horizontal="left" wrapText="1"/>
    </xf>
    <xf numFmtId="0" fontId="3" fillId="0" borderId="4" xfId="0" applyFont="1" applyBorder="1" applyAlignment="1"/>
    <xf numFmtId="44" fontId="4" fillId="0" borderId="11" xfId="5" applyFont="1" applyFill="1" applyBorder="1" applyAlignment="1"/>
    <xf numFmtId="0" fontId="13" fillId="0" borderId="11" xfId="1" applyFont="1" applyFill="1" applyBorder="1" applyAlignment="1"/>
    <xf numFmtId="0" fontId="13" fillId="0" borderId="5" xfId="1" applyFont="1" applyFill="1" applyBorder="1" applyAlignment="1">
      <alignment horizontal="left" wrapText="1"/>
    </xf>
    <xf numFmtId="0" fontId="13" fillId="0" borderId="0" xfId="1" applyFont="1" applyFill="1" applyBorder="1" applyAlignment="1">
      <alignment horizontal="left" wrapText="1"/>
    </xf>
    <xf numFmtId="0" fontId="14" fillId="0" borderId="0" xfId="0" applyFont="1"/>
    <xf numFmtId="0" fontId="13" fillId="0" borderId="5" xfId="1" applyFont="1" applyFill="1" applyBorder="1" applyAlignment="1">
      <alignment horizontal="center" wrapText="1"/>
    </xf>
    <xf numFmtId="0" fontId="13" fillId="0" borderId="0" xfId="1" applyFont="1" applyFill="1" applyBorder="1" applyAlignment="1">
      <alignment horizontal="center" wrapText="1"/>
    </xf>
    <xf numFmtId="0" fontId="13" fillId="0" borderId="6" xfId="1" applyFont="1" applyFill="1" applyBorder="1" applyAlignment="1">
      <alignment horizontal="center" wrapText="1"/>
    </xf>
    <xf numFmtId="0" fontId="4" fillId="0" borderId="12" xfId="1" applyFont="1" applyFill="1" applyBorder="1" applyAlignment="1">
      <alignment horizontal="center"/>
    </xf>
    <xf numFmtId="0" fontId="4" fillId="0" borderId="13" xfId="1" applyFont="1" applyFill="1" applyBorder="1" applyAlignment="1">
      <alignment horizontal="center"/>
    </xf>
    <xf numFmtId="0" fontId="4" fillId="0" borderId="14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4" fillId="0" borderId="5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horizontal="left" wrapText="1"/>
    </xf>
    <xf numFmtId="0" fontId="13" fillId="0" borderId="5" xfId="1" applyFont="1" applyFill="1" applyBorder="1" applyAlignment="1">
      <alignment horizontal="left" wrapText="1"/>
    </xf>
    <xf numFmtId="0" fontId="13" fillId="0" borderId="0" xfId="1" applyFont="1" applyFill="1" applyBorder="1" applyAlignment="1">
      <alignment horizontal="left" wrapText="1"/>
    </xf>
    <xf numFmtId="164" fontId="3" fillId="0" borderId="10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4" fillId="0" borderId="2" xfId="1" applyFont="1" applyFill="1" applyBorder="1" applyAlignment="1">
      <alignment horizontal="left" wrapText="1"/>
    </xf>
    <xf numFmtId="0" fontId="4" fillId="0" borderId="3" xfId="1" applyFont="1" applyFill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5" xfId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 wrapText="1"/>
    </xf>
    <xf numFmtId="0" fontId="4" fillId="0" borderId="6" xfId="1" applyFont="1" applyFill="1" applyBorder="1" applyAlignment="1">
      <alignment horizontal="center" wrapText="1"/>
    </xf>
    <xf numFmtId="0" fontId="13" fillId="0" borderId="5" xfId="1" applyFont="1" applyFill="1" applyBorder="1" applyAlignment="1">
      <alignment horizontal="center" wrapText="1"/>
    </xf>
    <xf numFmtId="0" fontId="13" fillId="0" borderId="0" xfId="1" applyFont="1" applyFill="1" applyBorder="1" applyAlignment="1">
      <alignment horizontal="center" wrapText="1"/>
    </xf>
    <xf numFmtId="0" fontId="13" fillId="0" borderId="6" xfId="1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/>
    </xf>
    <xf numFmtId="0" fontId="6" fillId="0" borderId="11" xfId="1" quotePrefix="1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0" borderId="15" xfId="0" applyFont="1" applyFill="1" applyBorder="1"/>
    <xf numFmtId="0" fontId="4" fillId="0" borderId="11" xfId="0" applyFont="1" applyFill="1" applyBorder="1"/>
    <xf numFmtId="44" fontId="9" fillId="0" borderId="11" xfId="5" applyFont="1" applyFill="1" applyBorder="1"/>
    <xf numFmtId="0" fontId="6" fillId="0" borderId="11" xfId="0" applyFont="1" applyFill="1" applyBorder="1"/>
  </cellXfs>
  <cellStyles count="8">
    <cellStyle name="Normal 2" xfId="3"/>
    <cellStyle name="Normal 3" xfId="4"/>
    <cellStyle name="Normal 4" xfId="6"/>
    <cellStyle name="Normal 5" xfId="7"/>
    <cellStyle name="Normal_Sheet1" xfId="1"/>
    <cellStyle name="Normal_Sheet1 2" xfId="2"/>
    <cellStyle name="Денежный" xfId="5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0"/>
  <sheetViews>
    <sheetView tabSelected="1" zoomScaleNormal="100" workbookViewId="0">
      <selection activeCell="B13" sqref="B13"/>
    </sheetView>
  </sheetViews>
  <sheetFormatPr defaultColWidth="9.140625" defaultRowHeight="18.75" x14ac:dyDescent="0.3"/>
  <cols>
    <col min="1" max="1" width="9.140625" style="1"/>
    <col min="2" max="2" width="18.28515625" style="1" bestFit="1" customWidth="1"/>
    <col min="3" max="3" width="35.85546875" style="1" bestFit="1" customWidth="1"/>
    <col min="4" max="4" width="11.28515625" style="1" bestFit="1" customWidth="1"/>
    <col min="5" max="5" width="9.140625" style="1" hidden="1" customWidth="1"/>
    <col min="6" max="6" width="0.28515625" style="1" hidden="1" customWidth="1"/>
    <col min="7" max="7" width="9.140625" style="1" hidden="1" customWidth="1"/>
    <col min="8" max="8" width="21" style="1" customWidth="1"/>
    <col min="9" max="9" width="12.140625" style="1" customWidth="1"/>
    <col min="10" max="10" width="9.140625" style="1"/>
    <col min="11" max="11" width="8.7109375" style="1" customWidth="1"/>
    <col min="12" max="12" width="0.28515625" style="1" hidden="1" customWidth="1"/>
    <col min="13" max="13" width="9.140625" style="1" hidden="1" customWidth="1"/>
    <col min="14" max="14" width="9.140625" style="1" customWidth="1"/>
    <col min="15" max="15" width="9.140625" style="1" hidden="1" customWidth="1"/>
    <col min="16" max="16" width="9.140625" style="1"/>
    <col min="17" max="17" width="8.85546875" style="1" customWidth="1"/>
    <col min="18" max="18" width="18.28515625" style="1" customWidth="1"/>
    <col min="19" max="19" width="27.42578125" style="2" customWidth="1"/>
    <col min="20" max="16384" width="9.140625" style="1"/>
  </cols>
  <sheetData>
    <row r="1" spans="2:19" ht="21" x14ac:dyDescent="0.35">
      <c r="B1" s="67" t="s">
        <v>16</v>
      </c>
      <c r="C1" s="68"/>
      <c r="D1" s="68"/>
      <c r="E1" s="68"/>
      <c r="F1" s="3"/>
      <c r="G1" s="3"/>
      <c r="H1" s="3"/>
      <c r="I1" s="3"/>
      <c r="J1" s="3"/>
      <c r="K1" s="77"/>
      <c r="L1" s="78"/>
      <c r="M1" s="78"/>
      <c r="N1" s="78"/>
      <c r="O1" s="78"/>
      <c r="P1" s="78"/>
      <c r="Q1" s="78"/>
      <c r="R1" s="78"/>
      <c r="S1" s="79"/>
    </row>
    <row r="2" spans="2:19" ht="21" x14ac:dyDescent="0.35">
      <c r="B2" s="69" t="s">
        <v>17</v>
      </c>
      <c r="C2" s="70"/>
      <c r="D2" s="70"/>
      <c r="E2" s="70"/>
      <c r="F2" s="4"/>
      <c r="G2" s="4"/>
      <c r="H2" s="4"/>
      <c r="I2" s="4"/>
      <c r="J2" s="4"/>
      <c r="K2" s="85" t="s">
        <v>13</v>
      </c>
      <c r="L2" s="86"/>
      <c r="M2" s="86"/>
      <c r="N2" s="87"/>
      <c r="O2" s="4"/>
      <c r="P2" s="56" t="s">
        <v>2</v>
      </c>
      <c r="Q2" s="56"/>
      <c r="R2" s="56" t="s">
        <v>9</v>
      </c>
      <c r="S2" s="56"/>
    </row>
    <row r="3" spans="2:19" ht="21" x14ac:dyDescent="0.35">
      <c r="B3" s="69" t="s">
        <v>18</v>
      </c>
      <c r="C3" s="70"/>
      <c r="D3" s="70"/>
      <c r="E3" s="70"/>
      <c r="F3" s="4"/>
      <c r="G3" s="4"/>
      <c r="H3" s="4"/>
      <c r="I3" s="4"/>
      <c r="J3" s="4"/>
      <c r="K3" s="88" t="s">
        <v>114</v>
      </c>
      <c r="L3" s="89"/>
      <c r="M3" s="89"/>
      <c r="N3" s="90"/>
      <c r="O3" s="4"/>
      <c r="P3" s="84">
        <v>42809</v>
      </c>
      <c r="Q3" s="84"/>
      <c r="R3" s="54" t="s">
        <v>14</v>
      </c>
      <c r="S3" s="54"/>
    </row>
    <row r="4" spans="2:19" x14ac:dyDescent="0.3">
      <c r="B4" s="60"/>
      <c r="C4" s="61"/>
      <c r="D4" s="61"/>
      <c r="E4" s="61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spans="2:19" x14ac:dyDescent="0.3">
      <c r="B5" s="6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2:19" x14ac:dyDescent="0.3">
      <c r="B6" s="71" t="s">
        <v>0</v>
      </c>
      <c r="C6" s="72"/>
      <c r="D6" s="72" t="s">
        <v>1</v>
      </c>
      <c r="E6" s="72"/>
      <c r="F6" s="72"/>
      <c r="G6" s="72"/>
      <c r="H6" s="72"/>
      <c r="I6" s="72"/>
      <c r="J6" s="72"/>
      <c r="K6" s="72"/>
      <c r="L6" s="72"/>
      <c r="M6" s="73"/>
      <c r="N6" s="71" t="s">
        <v>19</v>
      </c>
      <c r="O6" s="72"/>
      <c r="P6" s="72"/>
      <c r="Q6" s="72"/>
      <c r="R6" s="72"/>
      <c r="S6" s="73"/>
    </row>
    <row r="7" spans="2:19" x14ac:dyDescent="0.3">
      <c r="B7" s="30" t="s">
        <v>31</v>
      </c>
      <c r="C7" s="33"/>
      <c r="D7" s="30" t="s">
        <v>31</v>
      </c>
      <c r="E7" s="31"/>
      <c r="F7" s="31"/>
      <c r="G7" s="31"/>
      <c r="H7" s="31"/>
      <c r="I7" s="31"/>
      <c r="J7" s="31"/>
      <c r="K7" s="31"/>
      <c r="L7" s="31"/>
      <c r="M7" s="39"/>
      <c r="N7" s="30" t="s">
        <v>20</v>
      </c>
      <c r="O7" s="31"/>
      <c r="P7" s="31"/>
      <c r="Q7" s="31"/>
      <c r="R7" s="86" t="s">
        <v>23</v>
      </c>
      <c r="S7" s="87"/>
    </row>
    <row r="8" spans="2:19" ht="21" x14ac:dyDescent="0.3">
      <c r="B8" s="75" t="s">
        <v>28</v>
      </c>
      <c r="C8" s="76"/>
      <c r="D8" s="60" t="s">
        <v>29</v>
      </c>
      <c r="E8" s="61"/>
      <c r="F8" s="61"/>
      <c r="G8" s="61"/>
      <c r="H8" s="61"/>
      <c r="I8" s="61"/>
      <c r="J8" s="61"/>
      <c r="K8" s="61"/>
      <c r="L8" s="61"/>
      <c r="M8" s="74"/>
      <c r="N8" s="32" t="s">
        <v>21</v>
      </c>
      <c r="O8" s="33"/>
      <c r="P8" s="33"/>
      <c r="Q8" s="33"/>
      <c r="R8" s="95" t="s">
        <v>24</v>
      </c>
      <c r="S8" s="96"/>
    </row>
    <row r="9" spans="2:19" x14ac:dyDescent="0.3">
      <c r="B9" s="60" t="s">
        <v>26</v>
      </c>
      <c r="C9" s="61"/>
      <c r="D9" s="60" t="s">
        <v>26</v>
      </c>
      <c r="E9" s="61"/>
      <c r="F9" s="61"/>
      <c r="G9" s="61"/>
      <c r="H9" s="61"/>
      <c r="I9" s="61"/>
      <c r="J9" s="61"/>
      <c r="K9" s="61"/>
      <c r="L9" s="61"/>
      <c r="M9" s="74"/>
      <c r="N9" s="32" t="s">
        <v>22</v>
      </c>
      <c r="O9" s="33"/>
      <c r="P9" s="33"/>
      <c r="Q9" s="33"/>
      <c r="R9" s="95" t="s">
        <v>25</v>
      </c>
      <c r="S9" s="96"/>
    </row>
    <row r="10" spans="2:19" x14ac:dyDescent="0.3">
      <c r="B10" s="60"/>
      <c r="C10" s="61"/>
      <c r="D10" s="60"/>
      <c r="E10" s="61"/>
      <c r="F10" s="61"/>
      <c r="G10" s="61"/>
      <c r="H10" s="61"/>
      <c r="I10" s="61"/>
      <c r="J10" s="61"/>
      <c r="K10" s="61"/>
      <c r="L10" s="61"/>
      <c r="M10" s="74"/>
      <c r="N10" s="60"/>
      <c r="O10" s="61"/>
      <c r="P10" s="61"/>
      <c r="Q10" s="61"/>
      <c r="R10" s="61"/>
      <c r="S10" s="74"/>
    </row>
    <row r="11" spans="2:19" x14ac:dyDescent="0.3">
      <c r="B11" s="26"/>
      <c r="C11" s="27"/>
      <c r="D11" s="62" t="s">
        <v>27</v>
      </c>
      <c r="E11" s="63"/>
      <c r="F11" s="63"/>
      <c r="G11" s="63"/>
      <c r="H11" s="63"/>
      <c r="I11" s="63"/>
      <c r="J11" s="63"/>
      <c r="K11" s="63"/>
      <c r="L11" s="63"/>
      <c r="M11" s="64"/>
      <c r="N11" s="65" t="s">
        <v>30</v>
      </c>
      <c r="O11" s="65"/>
      <c r="P11" s="65"/>
      <c r="Q11" s="66"/>
      <c r="R11" s="66"/>
      <c r="S11" s="65"/>
    </row>
    <row r="12" spans="2:19" x14ac:dyDescent="0.3">
      <c r="B12" s="12" t="s">
        <v>3</v>
      </c>
      <c r="C12" s="25" t="s">
        <v>10</v>
      </c>
      <c r="D12" s="91" t="s">
        <v>11</v>
      </c>
      <c r="E12" s="92"/>
      <c r="F12" s="92"/>
      <c r="G12" s="92"/>
      <c r="H12" s="92"/>
      <c r="I12" s="21" t="s">
        <v>12</v>
      </c>
      <c r="J12" s="12" t="s">
        <v>15</v>
      </c>
      <c r="K12" s="12"/>
      <c r="L12" s="12"/>
      <c r="M12" s="12"/>
      <c r="N12" s="12"/>
      <c r="O12" s="12"/>
      <c r="P12" s="12"/>
      <c r="Q12" s="13" t="s">
        <v>4</v>
      </c>
      <c r="R12" s="14" t="s">
        <v>5</v>
      </c>
      <c r="S12" s="18" t="s">
        <v>6</v>
      </c>
    </row>
    <row r="13" spans="2:19" ht="18.75" customHeight="1" x14ac:dyDescent="0.3">
      <c r="B13" s="105" t="s">
        <v>32</v>
      </c>
      <c r="C13" s="8"/>
      <c r="D13" s="93" t="s">
        <v>114</v>
      </c>
      <c r="E13" s="94"/>
      <c r="F13" s="94"/>
      <c r="G13" s="94"/>
      <c r="H13" s="94"/>
      <c r="I13" s="22">
        <v>644</v>
      </c>
      <c r="J13" s="106"/>
      <c r="K13" s="107"/>
      <c r="L13" s="107"/>
      <c r="M13" s="107"/>
      <c r="N13" s="107"/>
      <c r="O13" s="107"/>
      <c r="P13" s="107"/>
      <c r="Q13" s="19">
        <v>31</v>
      </c>
      <c r="R13" s="40">
        <v>2</v>
      </c>
      <c r="S13" s="108">
        <f>R13*Q13</f>
        <v>62</v>
      </c>
    </row>
    <row r="14" spans="2:19" ht="18.75" customHeight="1" x14ac:dyDescent="0.3">
      <c r="B14" s="103" t="s">
        <v>33</v>
      </c>
      <c r="C14" s="8"/>
      <c r="D14" s="80"/>
      <c r="E14" s="81"/>
      <c r="F14" s="81"/>
      <c r="G14" s="81"/>
      <c r="H14" s="81"/>
      <c r="I14" s="23">
        <v>645</v>
      </c>
      <c r="J14" s="109"/>
      <c r="K14" s="107"/>
      <c r="L14" s="107"/>
      <c r="M14" s="107"/>
      <c r="N14" s="107"/>
      <c r="O14" s="107"/>
      <c r="P14" s="107"/>
      <c r="Q14" s="20">
        <v>201</v>
      </c>
      <c r="R14" s="40">
        <v>3</v>
      </c>
      <c r="S14" s="108">
        <f t="shared" ref="S14:S35" si="0">R14*Q14</f>
        <v>603</v>
      </c>
    </row>
    <row r="15" spans="2:19" ht="18.75" customHeight="1" x14ac:dyDescent="0.3">
      <c r="B15" s="103" t="s">
        <v>34</v>
      </c>
      <c r="C15" s="8"/>
      <c r="D15" s="37"/>
      <c r="E15" s="38"/>
      <c r="F15" s="38"/>
      <c r="G15" s="38"/>
      <c r="H15" s="38"/>
      <c r="I15" s="23">
        <v>646</v>
      </c>
      <c r="J15" s="109"/>
      <c r="K15" s="107"/>
      <c r="L15" s="107"/>
      <c r="M15" s="107"/>
      <c r="N15" s="107"/>
      <c r="O15" s="107"/>
      <c r="P15" s="107"/>
      <c r="Q15" s="20">
        <v>140</v>
      </c>
      <c r="R15" s="40">
        <v>3</v>
      </c>
      <c r="S15" s="108">
        <f t="shared" si="0"/>
        <v>420</v>
      </c>
    </row>
    <row r="16" spans="2:19" s="44" customFormat="1" ht="18.75" customHeight="1" x14ac:dyDescent="0.3">
      <c r="B16" s="103" t="s">
        <v>35</v>
      </c>
      <c r="C16" s="41"/>
      <c r="D16" s="42"/>
      <c r="E16" s="43"/>
      <c r="F16" s="43"/>
      <c r="G16" s="43"/>
      <c r="H16" s="43"/>
      <c r="I16" s="23">
        <v>647</v>
      </c>
      <c r="J16" s="109"/>
      <c r="K16" s="107"/>
      <c r="L16" s="107"/>
      <c r="M16" s="107"/>
      <c r="N16" s="107"/>
      <c r="O16" s="107"/>
      <c r="P16" s="107"/>
      <c r="Q16" s="20">
        <v>106</v>
      </c>
      <c r="R16" s="40">
        <v>3</v>
      </c>
      <c r="S16" s="108">
        <f t="shared" si="0"/>
        <v>318</v>
      </c>
    </row>
    <row r="17" spans="2:19" ht="18.75" customHeight="1" x14ac:dyDescent="0.3">
      <c r="B17" s="103" t="s">
        <v>36</v>
      </c>
      <c r="C17" s="8"/>
      <c r="D17" s="37"/>
      <c r="E17" s="38"/>
      <c r="F17" s="38"/>
      <c r="G17" s="38"/>
      <c r="H17" s="38"/>
      <c r="I17" s="23">
        <v>648</v>
      </c>
      <c r="J17" s="109"/>
      <c r="K17" s="107"/>
      <c r="L17" s="107"/>
      <c r="M17" s="107"/>
      <c r="N17" s="107"/>
      <c r="O17" s="107"/>
      <c r="P17" s="107"/>
      <c r="Q17" s="20">
        <v>642</v>
      </c>
      <c r="R17" s="40">
        <v>3</v>
      </c>
      <c r="S17" s="108">
        <f t="shared" si="0"/>
        <v>1926</v>
      </c>
    </row>
    <row r="18" spans="2:19" ht="18.75" customHeight="1" x14ac:dyDescent="0.3">
      <c r="B18" s="103" t="s">
        <v>37</v>
      </c>
      <c r="C18" s="8"/>
      <c r="D18" s="37"/>
      <c r="E18" s="38"/>
      <c r="F18" s="38"/>
      <c r="G18" s="38"/>
      <c r="H18" s="38"/>
      <c r="I18" s="23">
        <v>649</v>
      </c>
      <c r="J18" s="109"/>
      <c r="K18" s="107"/>
      <c r="L18" s="107"/>
      <c r="M18" s="107"/>
      <c r="N18" s="107"/>
      <c r="O18" s="107"/>
      <c r="P18" s="107"/>
      <c r="Q18" s="20">
        <v>131</v>
      </c>
      <c r="R18" s="40">
        <v>3</v>
      </c>
      <c r="S18" s="108">
        <f t="shared" si="0"/>
        <v>393</v>
      </c>
    </row>
    <row r="19" spans="2:19" ht="18.75" customHeight="1" x14ac:dyDescent="0.3">
      <c r="B19" s="103" t="s">
        <v>38</v>
      </c>
      <c r="C19" s="8"/>
      <c r="D19" s="37"/>
      <c r="E19" s="38"/>
      <c r="F19" s="38"/>
      <c r="G19" s="38"/>
      <c r="H19" s="38"/>
      <c r="I19" s="23">
        <v>650</v>
      </c>
      <c r="J19" s="109"/>
      <c r="K19" s="107"/>
      <c r="L19" s="107"/>
      <c r="M19" s="107"/>
      <c r="N19" s="107"/>
      <c r="O19" s="107"/>
      <c r="P19" s="107"/>
      <c r="Q19" s="20">
        <v>100</v>
      </c>
      <c r="R19" s="40">
        <v>3</v>
      </c>
      <c r="S19" s="108">
        <f t="shared" si="0"/>
        <v>300</v>
      </c>
    </row>
    <row r="20" spans="2:19" ht="18.75" customHeight="1" x14ac:dyDescent="0.3">
      <c r="B20" s="103" t="s">
        <v>39</v>
      </c>
      <c r="C20" s="8"/>
      <c r="D20" s="37"/>
      <c r="E20" s="38"/>
      <c r="F20" s="38"/>
      <c r="G20" s="38"/>
      <c r="H20" s="38"/>
      <c r="I20" s="23">
        <v>651</v>
      </c>
      <c r="J20" s="109"/>
      <c r="K20" s="107"/>
      <c r="L20" s="107"/>
      <c r="M20" s="107"/>
      <c r="N20" s="107"/>
      <c r="O20" s="107"/>
      <c r="P20" s="107"/>
      <c r="Q20" s="20">
        <v>179</v>
      </c>
      <c r="R20" s="40">
        <v>3</v>
      </c>
      <c r="S20" s="108">
        <f t="shared" si="0"/>
        <v>537</v>
      </c>
    </row>
    <row r="21" spans="2:19" ht="18.75" customHeight="1" x14ac:dyDescent="0.3">
      <c r="B21" s="103" t="s">
        <v>40</v>
      </c>
      <c r="C21" s="8"/>
      <c r="D21" s="37"/>
      <c r="E21" s="38"/>
      <c r="F21" s="38"/>
      <c r="G21" s="38"/>
      <c r="H21" s="38"/>
      <c r="I21" s="23">
        <v>652</v>
      </c>
      <c r="J21" s="109"/>
      <c r="K21" s="107"/>
      <c r="L21" s="107"/>
      <c r="M21" s="107"/>
      <c r="N21" s="107"/>
      <c r="O21" s="107"/>
      <c r="P21" s="107"/>
      <c r="Q21" s="20">
        <v>220</v>
      </c>
      <c r="R21" s="40">
        <v>2</v>
      </c>
      <c r="S21" s="108">
        <f t="shared" si="0"/>
        <v>440</v>
      </c>
    </row>
    <row r="22" spans="2:19" ht="18.75" customHeight="1" x14ac:dyDescent="0.3">
      <c r="B22" s="103" t="s">
        <v>41</v>
      </c>
      <c r="C22" s="8"/>
      <c r="D22" s="37"/>
      <c r="E22" s="38"/>
      <c r="F22" s="38"/>
      <c r="G22" s="38"/>
      <c r="H22" s="38"/>
      <c r="I22" s="23">
        <v>653</v>
      </c>
      <c r="J22" s="109"/>
      <c r="K22" s="107"/>
      <c r="L22" s="107"/>
      <c r="M22" s="107"/>
      <c r="N22" s="107"/>
      <c r="O22" s="107"/>
      <c r="P22" s="107"/>
      <c r="Q22" s="20">
        <v>107</v>
      </c>
      <c r="R22" s="40">
        <v>2.25</v>
      </c>
      <c r="S22" s="108">
        <f t="shared" si="0"/>
        <v>240.75</v>
      </c>
    </row>
    <row r="23" spans="2:19" ht="18.75" customHeight="1" x14ac:dyDescent="0.3">
      <c r="B23" s="103" t="s">
        <v>42</v>
      </c>
      <c r="C23" s="8"/>
      <c r="D23" s="37"/>
      <c r="E23" s="38"/>
      <c r="F23" s="38"/>
      <c r="G23" s="38"/>
      <c r="H23" s="38"/>
      <c r="I23" s="23">
        <v>654</v>
      </c>
      <c r="J23" s="109"/>
      <c r="K23" s="107"/>
      <c r="L23" s="107"/>
      <c r="M23" s="107"/>
      <c r="N23" s="107"/>
      <c r="O23" s="107"/>
      <c r="P23" s="107"/>
      <c r="Q23" s="20">
        <v>124</v>
      </c>
      <c r="R23" s="40">
        <v>2.25</v>
      </c>
      <c r="S23" s="108">
        <f t="shared" si="0"/>
        <v>279</v>
      </c>
    </row>
    <row r="24" spans="2:19" ht="18.75" customHeight="1" x14ac:dyDescent="0.3">
      <c r="B24" s="103" t="s">
        <v>43</v>
      </c>
      <c r="C24" s="8"/>
      <c r="D24" s="37"/>
      <c r="E24" s="38"/>
      <c r="F24" s="38"/>
      <c r="G24" s="38"/>
      <c r="H24" s="38"/>
      <c r="I24" s="23">
        <v>655</v>
      </c>
      <c r="J24" s="109"/>
      <c r="K24" s="107"/>
      <c r="L24" s="107"/>
      <c r="M24" s="107"/>
      <c r="N24" s="107"/>
      <c r="O24" s="107"/>
      <c r="P24" s="107"/>
      <c r="Q24" s="20">
        <v>86</v>
      </c>
      <c r="R24" s="40">
        <v>2</v>
      </c>
      <c r="S24" s="108">
        <f t="shared" si="0"/>
        <v>172</v>
      </c>
    </row>
    <row r="25" spans="2:19" ht="18.75" customHeight="1" x14ac:dyDescent="0.3">
      <c r="B25" s="103" t="s">
        <v>44</v>
      </c>
      <c r="C25" s="8"/>
      <c r="D25" s="37"/>
      <c r="E25" s="38"/>
      <c r="F25" s="38"/>
      <c r="G25" s="38"/>
      <c r="H25" s="38"/>
      <c r="I25" s="23">
        <v>656</v>
      </c>
      <c r="J25" s="109"/>
      <c r="K25" s="107"/>
      <c r="L25" s="107"/>
      <c r="M25" s="107"/>
      <c r="N25" s="107"/>
      <c r="O25" s="107"/>
      <c r="P25" s="107"/>
      <c r="Q25" s="20">
        <v>32</v>
      </c>
      <c r="R25" s="40">
        <v>2</v>
      </c>
      <c r="S25" s="108">
        <f t="shared" si="0"/>
        <v>64</v>
      </c>
    </row>
    <row r="26" spans="2:19" ht="18.75" customHeight="1" x14ac:dyDescent="0.3">
      <c r="B26" s="103" t="s">
        <v>45</v>
      </c>
      <c r="C26" s="8"/>
      <c r="D26" s="37"/>
      <c r="E26" s="38"/>
      <c r="F26" s="38"/>
      <c r="G26" s="38"/>
      <c r="H26" s="38"/>
      <c r="I26" s="23">
        <v>657</v>
      </c>
      <c r="J26" s="109"/>
      <c r="K26" s="107"/>
      <c r="L26" s="107"/>
      <c r="M26" s="107"/>
      <c r="N26" s="107"/>
      <c r="O26" s="107"/>
      <c r="P26" s="107"/>
      <c r="Q26" s="20">
        <v>46</v>
      </c>
      <c r="R26" s="40">
        <v>2</v>
      </c>
      <c r="S26" s="108">
        <f t="shared" si="0"/>
        <v>92</v>
      </c>
    </row>
    <row r="27" spans="2:19" ht="18.75" customHeight="1" x14ac:dyDescent="0.3">
      <c r="B27" s="103" t="s">
        <v>46</v>
      </c>
      <c r="C27" s="8"/>
      <c r="D27" s="37"/>
      <c r="E27" s="38"/>
      <c r="F27" s="38"/>
      <c r="G27" s="38"/>
      <c r="H27" s="38"/>
      <c r="I27" s="23">
        <v>658</v>
      </c>
      <c r="J27" s="109"/>
      <c r="K27" s="107"/>
      <c r="L27" s="107"/>
      <c r="M27" s="107"/>
      <c r="N27" s="107"/>
      <c r="O27" s="107"/>
      <c r="P27" s="107"/>
      <c r="Q27" s="20">
        <v>39</v>
      </c>
      <c r="R27" s="40">
        <v>2</v>
      </c>
      <c r="S27" s="108">
        <f t="shared" si="0"/>
        <v>78</v>
      </c>
    </row>
    <row r="28" spans="2:19" ht="18.75" customHeight="1" x14ac:dyDescent="0.3">
      <c r="B28" s="103" t="s">
        <v>47</v>
      </c>
      <c r="C28" s="8"/>
      <c r="D28" s="37"/>
      <c r="E28" s="38"/>
      <c r="F28" s="38"/>
      <c r="G28" s="38"/>
      <c r="H28" s="38"/>
      <c r="I28" s="23">
        <v>659</v>
      </c>
      <c r="J28" s="109"/>
      <c r="K28" s="107"/>
      <c r="L28" s="107"/>
      <c r="M28" s="107"/>
      <c r="N28" s="107"/>
      <c r="O28" s="107"/>
      <c r="P28" s="107"/>
      <c r="Q28" s="20">
        <v>38</v>
      </c>
      <c r="R28" s="40">
        <v>2</v>
      </c>
      <c r="S28" s="108">
        <f t="shared" si="0"/>
        <v>76</v>
      </c>
    </row>
    <row r="29" spans="2:19" ht="18.75" customHeight="1" x14ac:dyDescent="0.3">
      <c r="B29" s="103" t="s">
        <v>48</v>
      </c>
      <c r="C29" s="8"/>
      <c r="D29" s="37"/>
      <c r="E29" s="38"/>
      <c r="F29" s="38"/>
      <c r="G29" s="38"/>
      <c r="H29" s="38"/>
      <c r="I29" s="23">
        <v>660</v>
      </c>
      <c r="J29" s="109"/>
      <c r="K29" s="107"/>
      <c r="L29" s="107"/>
      <c r="M29" s="107"/>
      <c r="N29" s="107"/>
      <c r="O29" s="107"/>
      <c r="P29" s="107"/>
      <c r="Q29" s="20">
        <v>35</v>
      </c>
      <c r="R29" s="40">
        <v>2</v>
      </c>
      <c r="S29" s="108">
        <f t="shared" si="0"/>
        <v>70</v>
      </c>
    </row>
    <row r="30" spans="2:19" ht="18.75" customHeight="1" x14ac:dyDescent="0.3">
      <c r="B30" s="103" t="s">
        <v>49</v>
      </c>
      <c r="C30" s="8"/>
      <c r="D30" s="37"/>
      <c r="E30" s="38"/>
      <c r="F30" s="38"/>
      <c r="G30" s="38"/>
      <c r="H30" s="38"/>
      <c r="I30" s="23">
        <v>661</v>
      </c>
      <c r="J30" s="109"/>
      <c r="K30" s="107"/>
      <c r="L30" s="107"/>
      <c r="M30" s="107"/>
      <c r="N30" s="107"/>
      <c r="O30" s="107"/>
      <c r="P30" s="107"/>
      <c r="Q30" s="20">
        <v>41</v>
      </c>
      <c r="R30" s="40">
        <v>2</v>
      </c>
      <c r="S30" s="108">
        <f t="shared" si="0"/>
        <v>82</v>
      </c>
    </row>
    <row r="31" spans="2:19" s="44" customFormat="1" ht="18.75" customHeight="1" x14ac:dyDescent="0.3">
      <c r="B31" s="103" t="s">
        <v>50</v>
      </c>
      <c r="C31" s="41"/>
      <c r="D31" s="42"/>
      <c r="E31" s="43"/>
      <c r="F31" s="43"/>
      <c r="G31" s="43"/>
      <c r="H31" s="43"/>
      <c r="I31" s="23">
        <v>662</v>
      </c>
      <c r="J31" s="109"/>
      <c r="K31" s="107"/>
      <c r="L31" s="107"/>
      <c r="M31" s="107"/>
      <c r="N31" s="107"/>
      <c r="O31" s="107"/>
      <c r="P31" s="107"/>
      <c r="Q31" s="20">
        <v>20</v>
      </c>
      <c r="R31" s="40">
        <v>2</v>
      </c>
      <c r="S31" s="108">
        <f t="shared" si="0"/>
        <v>40</v>
      </c>
    </row>
    <row r="32" spans="2:19" ht="18.75" customHeight="1" x14ac:dyDescent="0.3">
      <c r="B32" s="103" t="s">
        <v>51</v>
      </c>
      <c r="C32" s="8"/>
      <c r="D32" s="37"/>
      <c r="E32" s="38"/>
      <c r="F32" s="38"/>
      <c r="G32" s="38"/>
      <c r="H32" s="38"/>
      <c r="I32" s="23">
        <v>663</v>
      </c>
      <c r="J32" s="109"/>
      <c r="K32" s="107"/>
      <c r="L32" s="107"/>
      <c r="M32" s="107"/>
      <c r="N32" s="107"/>
      <c r="O32" s="107"/>
      <c r="P32" s="107"/>
      <c r="Q32" s="20">
        <v>52</v>
      </c>
      <c r="R32" s="40">
        <v>2</v>
      </c>
      <c r="S32" s="108">
        <f t="shared" si="0"/>
        <v>104</v>
      </c>
    </row>
    <row r="33" spans="2:19" ht="18.75" customHeight="1" x14ac:dyDescent="0.3">
      <c r="B33" s="103" t="s">
        <v>52</v>
      </c>
      <c r="C33" s="8"/>
      <c r="D33" s="37"/>
      <c r="E33" s="38"/>
      <c r="F33" s="38"/>
      <c r="G33" s="38"/>
      <c r="H33" s="38"/>
      <c r="I33" s="23">
        <v>664</v>
      </c>
      <c r="J33" s="109"/>
      <c r="K33" s="107"/>
      <c r="L33" s="107"/>
      <c r="M33" s="107"/>
      <c r="N33" s="107"/>
      <c r="O33" s="107"/>
      <c r="P33" s="107"/>
      <c r="Q33" s="20">
        <v>108</v>
      </c>
      <c r="R33" s="40">
        <v>2</v>
      </c>
      <c r="S33" s="108">
        <f t="shared" si="0"/>
        <v>216</v>
      </c>
    </row>
    <row r="34" spans="2:19" ht="18.75" customHeight="1" x14ac:dyDescent="0.3">
      <c r="B34" s="103" t="s">
        <v>53</v>
      </c>
      <c r="C34" s="8"/>
      <c r="D34" s="37"/>
      <c r="E34" s="38"/>
      <c r="F34" s="38"/>
      <c r="G34" s="38"/>
      <c r="H34" s="38"/>
      <c r="I34" s="23">
        <v>665</v>
      </c>
      <c r="J34" s="109"/>
      <c r="K34" s="107"/>
      <c r="L34" s="107"/>
      <c r="M34" s="107"/>
      <c r="N34" s="107"/>
      <c r="O34" s="107"/>
      <c r="P34" s="107"/>
      <c r="Q34" s="20">
        <v>24</v>
      </c>
      <c r="R34" s="40">
        <v>2</v>
      </c>
      <c r="S34" s="108">
        <f t="shared" si="0"/>
        <v>48</v>
      </c>
    </row>
    <row r="35" spans="2:19" ht="18.75" customHeight="1" x14ac:dyDescent="0.3">
      <c r="B35" s="103" t="s">
        <v>54</v>
      </c>
      <c r="C35" s="8"/>
      <c r="D35" s="37"/>
      <c r="E35" s="38"/>
      <c r="F35" s="38"/>
      <c r="G35" s="38"/>
      <c r="H35" s="38"/>
      <c r="I35" s="23">
        <v>666</v>
      </c>
      <c r="J35" s="109"/>
      <c r="K35" s="107"/>
      <c r="L35" s="107"/>
      <c r="M35" s="107"/>
      <c r="N35" s="107"/>
      <c r="O35" s="107"/>
      <c r="P35" s="107"/>
      <c r="Q35" s="20">
        <v>14</v>
      </c>
      <c r="R35" s="40">
        <v>2</v>
      </c>
      <c r="S35" s="108">
        <f t="shared" si="0"/>
        <v>28</v>
      </c>
    </row>
    <row r="36" spans="2:19" s="44" customFormat="1" ht="18.75" customHeight="1" x14ac:dyDescent="0.3">
      <c r="B36" s="103" t="s">
        <v>55</v>
      </c>
      <c r="C36" s="41"/>
      <c r="D36" s="82"/>
      <c r="E36" s="83"/>
      <c r="F36" s="83"/>
      <c r="G36" s="83"/>
      <c r="H36" s="83"/>
      <c r="I36" s="23">
        <v>667</v>
      </c>
      <c r="J36" s="109"/>
      <c r="K36" s="107"/>
      <c r="L36" s="107"/>
      <c r="M36" s="107"/>
      <c r="N36" s="107"/>
      <c r="O36" s="107"/>
      <c r="P36" s="107"/>
      <c r="Q36" s="20">
        <v>58</v>
      </c>
      <c r="R36" s="40">
        <v>2</v>
      </c>
      <c r="S36" s="108">
        <f t="shared" ref="S36:S83" si="1">R36*Q36</f>
        <v>116</v>
      </c>
    </row>
    <row r="37" spans="2:19" s="44" customFormat="1" ht="18.75" customHeight="1" x14ac:dyDescent="0.3">
      <c r="B37" s="103" t="s">
        <v>56</v>
      </c>
      <c r="C37" s="41"/>
      <c r="D37" s="100"/>
      <c r="E37" s="101"/>
      <c r="F37" s="101"/>
      <c r="G37" s="101"/>
      <c r="H37" s="102"/>
      <c r="I37" s="23">
        <v>668</v>
      </c>
      <c r="J37" s="109"/>
      <c r="K37" s="107"/>
      <c r="L37" s="107"/>
      <c r="M37" s="107"/>
      <c r="N37" s="107"/>
      <c r="O37" s="107"/>
      <c r="P37" s="107"/>
      <c r="Q37" s="20">
        <v>70</v>
      </c>
      <c r="R37" s="40">
        <v>2</v>
      </c>
      <c r="S37" s="108">
        <f t="shared" si="1"/>
        <v>140</v>
      </c>
    </row>
    <row r="38" spans="2:19" s="44" customFormat="1" ht="18.75" customHeight="1" x14ac:dyDescent="0.3">
      <c r="B38" s="103" t="s">
        <v>57</v>
      </c>
      <c r="C38" s="41"/>
      <c r="D38" s="100"/>
      <c r="E38" s="101"/>
      <c r="F38" s="101"/>
      <c r="G38" s="101"/>
      <c r="H38" s="102"/>
      <c r="I38" s="23">
        <v>669</v>
      </c>
      <c r="J38" s="109"/>
      <c r="K38" s="107"/>
      <c r="L38" s="107"/>
      <c r="M38" s="107"/>
      <c r="N38" s="107"/>
      <c r="O38" s="107"/>
      <c r="P38" s="107"/>
      <c r="Q38" s="20">
        <v>30</v>
      </c>
      <c r="R38" s="40">
        <v>2</v>
      </c>
      <c r="S38" s="108">
        <f t="shared" si="1"/>
        <v>60</v>
      </c>
    </row>
    <row r="39" spans="2:19" s="44" customFormat="1" ht="18.75" customHeight="1" x14ac:dyDescent="0.3">
      <c r="B39" s="103" t="s">
        <v>58</v>
      </c>
      <c r="C39" s="41"/>
      <c r="D39" s="100"/>
      <c r="E39" s="101"/>
      <c r="F39" s="101"/>
      <c r="G39" s="101"/>
      <c r="H39" s="102"/>
      <c r="I39" s="23">
        <v>670</v>
      </c>
      <c r="J39" s="109"/>
      <c r="K39" s="107"/>
      <c r="L39" s="107"/>
      <c r="M39" s="107"/>
      <c r="N39" s="107"/>
      <c r="O39" s="107"/>
      <c r="P39" s="107"/>
      <c r="Q39" s="20">
        <v>47</v>
      </c>
      <c r="R39" s="40">
        <v>2</v>
      </c>
      <c r="S39" s="108">
        <f t="shared" si="1"/>
        <v>94</v>
      </c>
    </row>
    <row r="40" spans="2:19" s="44" customFormat="1" ht="18.75" customHeight="1" x14ac:dyDescent="0.3">
      <c r="B40" s="103" t="s">
        <v>59</v>
      </c>
      <c r="C40" s="41"/>
      <c r="D40" s="100"/>
      <c r="E40" s="101"/>
      <c r="F40" s="101"/>
      <c r="G40" s="101"/>
      <c r="H40" s="102"/>
      <c r="I40" s="23">
        <v>671</v>
      </c>
      <c r="J40" s="109"/>
      <c r="K40" s="107"/>
      <c r="L40" s="107"/>
      <c r="M40" s="107"/>
      <c r="N40" s="107"/>
      <c r="O40" s="107"/>
      <c r="P40" s="107"/>
      <c r="Q40" s="20">
        <v>41</v>
      </c>
      <c r="R40" s="40">
        <v>2</v>
      </c>
      <c r="S40" s="108">
        <f t="shared" si="1"/>
        <v>82</v>
      </c>
    </row>
    <row r="41" spans="2:19" ht="18.75" customHeight="1" x14ac:dyDescent="0.3">
      <c r="B41" s="103" t="s">
        <v>60</v>
      </c>
      <c r="C41" s="8"/>
      <c r="D41" s="34"/>
      <c r="E41" s="35"/>
      <c r="F41" s="35"/>
      <c r="G41" s="35"/>
      <c r="H41" s="36"/>
      <c r="I41" s="23">
        <v>672</v>
      </c>
      <c r="J41" s="109"/>
      <c r="K41" s="107"/>
      <c r="L41" s="107"/>
      <c r="M41" s="107"/>
      <c r="N41" s="107"/>
      <c r="O41" s="107"/>
      <c r="P41" s="107"/>
      <c r="Q41" s="20">
        <v>4</v>
      </c>
      <c r="R41" s="40">
        <v>3</v>
      </c>
      <c r="S41" s="108">
        <f t="shared" si="1"/>
        <v>12</v>
      </c>
    </row>
    <row r="42" spans="2:19" ht="18.75" customHeight="1" x14ac:dyDescent="0.3">
      <c r="B42" s="103" t="s">
        <v>61</v>
      </c>
      <c r="C42" s="8"/>
      <c r="D42" s="34"/>
      <c r="E42" s="35"/>
      <c r="F42" s="35"/>
      <c r="G42" s="35"/>
      <c r="H42" s="36"/>
      <c r="I42" s="23">
        <v>673</v>
      </c>
      <c r="J42" s="109"/>
      <c r="K42" s="107"/>
      <c r="L42" s="107"/>
      <c r="M42" s="107"/>
      <c r="N42" s="107"/>
      <c r="O42" s="107"/>
      <c r="P42" s="107"/>
      <c r="Q42" s="20">
        <v>25</v>
      </c>
      <c r="R42" s="40">
        <v>2</v>
      </c>
      <c r="S42" s="108">
        <f t="shared" si="1"/>
        <v>50</v>
      </c>
    </row>
    <row r="43" spans="2:19" ht="18.75" customHeight="1" x14ac:dyDescent="0.3">
      <c r="B43" s="103" t="s">
        <v>62</v>
      </c>
      <c r="C43" s="8"/>
      <c r="D43" s="34"/>
      <c r="E43" s="35"/>
      <c r="F43" s="35"/>
      <c r="G43" s="35"/>
      <c r="H43" s="36"/>
      <c r="I43" s="23">
        <v>674</v>
      </c>
      <c r="J43" s="109"/>
      <c r="K43" s="107"/>
      <c r="L43" s="107"/>
      <c r="M43" s="107"/>
      <c r="N43" s="107"/>
      <c r="O43" s="107"/>
      <c r="P43" s="107"/>
      <c r="Q43" s="20">
        <v>41</v>
      </c>
      <c r="R43" s="40">
        <v>2</v>
      </c>
      <c r="S43" s="108">
        <f t="shared" si="1"/>
        <v>82</v>
      </c>
    </row>
    <row r="44" spans="2:19" ht="18.75" customHeight="1" x14ac:dyDescent="0.3">
      <c r="B44" s="103" t="s">
        <v>63</v>
      </c>
      <c r="C44" s="8"/>
      <c r="D44" s="34"/>
      <c r="E44" s="35"/>
      <c r="F44" s="35"/>
      <c r="G44" s="35"/>
      <c r="H44" s="36"/>
      <c r="I44" s="23">
        <v>675</v>
      </c>
      <c r="J44" s="109"/>
      <c r="K44" s="107"/>
      <c r="L44" s="107"/>
      <c r="M44" s="107"/>
      <c r="N44" s="107"/>
      <c r="O44" s="107"/>
      <c r="P44" s="107"/>
      <c r="Q44" s="20">
        <v>77</v>
      </c>
      <c r="R44" s="40">
        <v>2</v>
      </c>
      <c r="S44" s="108">
        <f t="shared" si="1"/>
        <v>154</v>
      </c>
    </row>
    <row r="45" spans="2:19" ht="18.75" customHeight="1" x14ac:dyDescent="0.3">
      <c r="B45" s="103" t="s">
        <v>64</v>
      </c>
      <c r="C45" s="8"/>
      <c r="D45" s="34"/>
      <c r="E45" s="35"/>
      <c r="F45" s="35"/>
      <c r="G45" s="35"/>
      <c r="H45" s="36"/>
      <c r="I45" s="23">
        <v>676</v>
      </c>
      <c r="J45" s="109"/>
      <c r="K45" s="107"/>
      <c r="L45" s="107"/>
      <c r="M45" s="107"/>
      <c r="N45" s="107"/>
      <c r="O45" s="107"/>
      <c r="P45" s="107"/>
      <c r="Q45" s="20">
        <v>47</v>
      </c>
      <c r="R45" s="40">
        <v>2</v>
      </c>
      <c r="S45" s="108">
        <f t="shared" si="1"/>
        <v>94</v>
      </c>
    </row>
    <row r="46" spans="2:19" s="44" customFormat="1" ht="18.75" customHeight="1" x14ac:dyDescent="0.3">
      <c r="B46" s="103" t="s">
        <v>65</v>
      </c>
      <c r="C46" s="41"/>
      <c r="D46" s="45"/>
      <c r="E46" s="46"/>
      <c r="F46" s="46"/>
      <c r="G46" s="46"/>
      <c r="H46" s="47"/>
      <c r="I46" s="23">
        <v>677</v>
      </c>
      <c r="J46" s="109"/>
      <c r="K46" s="107"/>
      <c r="L46" s="107"/>
      <c r="M46" s="107"/>
      <c r="N46" s="107"/>
      <c r="O46" s="107"/>
      <c r="P46" s="107"/>
      <c r="Q46" s="20">
        <v>49</v>
      </c>
      <c r="R46" s="40">
        <v>4</v>
      </c>
      <c r="S46" s="108">
        <f t="shared" si="1"/>
        <v>196</v>
      </c>
    </row>
    <row r="47" spans="2:19" ht="18.75" customHeight="1" x14ac:dyDescent="0.3">
      <c r="B47" s="103" t="s">
        <v>66</v>
      </c>
      <c r="C47" s="8"/>
      <c r="D47" s="34"/>
      <c r="E47" s="35"/>
      <c r="F47" s="35"/>
      <c r="G47" s="35"/>
      <c r="H47" s="36"/>
      <c r="I47" s="23">
        <v>678</v>
      </c>
      <c r="J47" s="109"/>
      <c r="K47" s="107"/>
      <c r="L47" s="107"/>
      <c r="M47" s="107"/>
      <c r="N47" s="107"/>
      <c r="O47" s="107"/>
      <c r="P47" s="107"/>
      <c r="Q47" s="20">
        <v>83</v>
      </c>
      <c r="R47" s="40">
        <v>4</v>
      </c>
      <c r="S47" s="108">
        <f t="shared" si="1"/>
        <v>332</v>
      </c>
    </row>
    <row r="48" spans="2:19" ht="18.75" customHeight="1" x14ac:dyDescent="0.3">
      <c r="B48" s="103" t="s">
        <v>67</v>
      </c>
      <c r="C48" s="8"/>
      <c r="D48" s="34"/>
      <c r="E48" s="35"/>
      <c r="F48" s="35"/>
      <c r="G48" s="35"/>
      <c r="H48" s="36"/>
      <c r="I48" s="23">
        <v>679</v>
      </c>
      <c r="J48" s="109"/>
      <c r="K48" s="107"/>
      <c r="L48" s="107"/>
      <c r="M48" s="107"/>
      <c r="N48" s="107"/>
      <c r="O48" s="107"/>
      <c r="P48" s="107"/>
      <c r="Q48" s="20">
        <v>55</v>
      </c>
      <c r="R48" s="40">
        <v>4</v>
      </c>
      <c r="S48" s="108">
        <f t="shared" si="1"/>
        <v>220</v>
      </c>
    </row>
    <row r="49" spans="2:19" ht="18.75" customHeight="1" x14ac:dyDescent="0.3">
      <c r="B49" s="103" t="s">
        <v>68</v>
      </c>
      <c r="C49" s="8"/>
      <c r="D49" s="34"/>
      <c r="E49" s="35"/>
      <c r="F49" s="35"/>
      <c r="G49" s="35"/>
      <c r="H49" s="36"/>
      <c r="I49" s="23">
        <v>680</v>
      </c>
      <c r="J49" s="109"/>
      <c r="K49" s="107"/>
      <c r="L49" s="107"/>
      <c r="M49" s="107"/>
      <c r="N49" s="107"/>
      <c r="O49" s="107"/>
      <c r="P49" s="107"/>
      <c r="Q49" s="20">
        <v>41</v>
      </c>
      <c r="R49" s="40">
        <v>3</v>
      </c>
      <c r="S49" s="108">
        <f t="shared" si="1"/>
        <v>123</v>
      </c>
    </row>
    <row r="50" spans="2:19" ht="18.75" customHeight="1" x14ac:dyDescent="0.3">
      <c r="B50" s="103" t="s">
        <v>69</v>
      </c>
      <c r="C50" s="8"/>
      <c r="D50" s="34"/>
      <c r="E50" s="35"/>
      <c r="F50" s="35"/>
      <c r="G50" s="35"/>
      <c r="H50" s="36"/>
      <c r="I50" s="23">
        <v>681</v>
      </c>
      <c r="J50" s="109"/>
      <c r="K50" s="107"/>
      <c r="L50" s="107"/>
      <c r="M50" s="107"/>
      <c r="N50" s="107"/>
      <c r="O50" s="107"/>
      <c r="P50" s="107"/>
      <c r="Q50" s="20">
        <v>84</v>
      </c>
      <c r="R50" s="40">
        <v>2</v>
      </c>
      <c r="S50" s="108">
        <f t="shared" si="1"/>
        <v>168</v>
      </c>
    </row>
    <row r="51" spans="2:19" ht="18.75" customHeight="1" x14ac:dyDescent="0.3">
      <c r="B51" s="103" t="s">
        <v>70</v>
      </c>
      <c r="C51" s="8"/>
      <c r="D51" s="34"/>
      <c r="E51" s="35"/>
      <c r="F51" s="35"/>
      <c r="G51" s="35"/>
      <c r="H51" s="36"/>
      <c r="I51" s="23">
        <v>682</v>
      </c>
      <c r="J51" s="109"/>
      <c r="K51" s="107"/>
      <c r="L51" s="107"/>
      <c r="M51" s="107"/>
      <c r="N51" s="107"/>
      <c r="O51" s="107"/>
      <c r="P51" s="107"/>
      <c r="Q51" s="20">
        <v>65</v>
      </c>
      <c r="R51" s="40">
        <v>2</v>
      </c>
      <c r="S51" s="108">
        <f t="shared" si="1"/>
        <v>130</v>
      </c>
    </row>
    <row r="52" spans="2:19" ht="18.75" customHeight="1" x14ac:dyDescent="0.3">
      <c r="B52" s="103" t="s">
        <v>71</v>
      </c>
      <c r="C52" s="8"/>
      <c r="D52" s="34"/>
      <c r="E52" s="35"/>
      <c r="F52" s="35"/>
      <c r="G52" s="35"/>
      <c r="H52" s="36"/>
      <c r="I52" s="23">
        <v>683</v>
      </c>
      <c r="J52" s="109"/>
      <c r="K52" s="107"/>
      <c r="L52" s="107"/>
      <c r="M52" s="107"/>
      <c r="N52" s="107"/>
      <c r="O52" s="107"/>
      <c r="P52" s="107"/>
      <c r="Q52" s="20">
        <v>258</v>
      </c>
      <c r="R52" s="40">
        <v>2</v>
      </c>
      <c r="S52" s="108">
        <f t="shared" si="1"/>
        <v>516</v>
      </c>
    </row>
    <row r="53" spans="2:19" s="44" customFormat="1" ht="18.75" customHeight="1" x14ac:dyDescent="0.3">
      <c r="B53" s="103" t="s">
        <v>72</v>
      </c>
      <c r="C53" s="41"/>
      <c r="D53" s="45"/>
      <c r="E53" s="46"/>
      <c r="F53" s="46"/>
      <c r="G53" s="46"/>
      <c r="H53" s="47"/>
      <c r="I53" s="23">
        <v>684</v>
      </c>
      <c r="J53" s="109"/>
      <c r="K53" s="107"/>
      <c r="L53" s="107"/>
      <c r="M53" s="107"/>
      <c r="N53" s="107"/>
      <c r="O53" s="107"/>
      <c r="P53" s="107"/>
      <c r="Q53" s="20">
        <v>99</v>
      </c>
      <c r="R53" s="40">
        <v>2</v>
      </c>
      <c r="S53" s="108">
        <f t="shared" si="1"/>
        <v>198</v>
      </c>
    </row>
    <row r="54" spans="2:19" ht="18.75" customHeight="1" x14ac:dyDescent="0.3">
      <c r="B54" s="103" t="s">
        <v>73</v>
      </c>
      <c r="C54" s="8"/>
      <c r="D54" s="34"/>
      <c r="E54" s="35"/>
      <c r="F54" s="35"/>
      <c r="G54" s="35"/>
      <c r="H54" s="36"/>
      <c r="I54" s="23">
        <v>685</v>
      </c>
      <c r="J54" s="109"/>
      <c r="K54" s="107"/>
      <c r="L54" s="107"/>
      <c r="M54" s="107"/>
      <c r="N54" s="107"/>
      <c r="O54" s="107"/>
      <c r="P54" s="107"/>
      <c r="Q54" s="20">
        <v>49</v>
      </c>
      <c r="R54" s="40">
        <v>2</v>
      </c>
      <c r="S54" s="108">
        <f t="shared" si="1"/>
        <v>98</v>
      </c>
    </row>
    <row r="55" spans="2:19" s="44" customFormat="1" ht="18.75" customHeight="1" x14ac:dyDescent="0.3">
      <c r="B55" s="103" t="s">
        <v>74</v>
      </c>
      <c r="C55" s="41"/>
      <c r="D55" s="45"/>
      <c r="E55" s="46"/>
      <c r="F55" s="46"/>
      <c r="G55" s="46"/>
      <c r="H55" s="47"/>
      <c r="I55" s="23">
        <v>686</v>
      </c>
      <c r="J55" s="109"/>
      <c r="K55" s="107"/>
      <c r="L55" s="107"/>
      <c r="M55" s="107"/>
      <c r="N55" s="107"/>
      <c r="O55" s="107"/>
      <c r="P55" s="107"/>
      <c r="Q55" s="20">
        <v>68</v>
      </c>
      <c r="R55" s="40">
        <v>2</v>
      </c>
      <c r="S55" s="108">
        <f t="shared" si="1"/>
        <v>136</v>
      </c>
    </row>
    <row r="56" spans="2:19" ht="18.75" customHeight="1" x14ac:dyDescent="0.3">
      <c r="B56" s="103" t="s">
        <v>75</v>
      </c>
      <c r="C56" s="8"/>
      <c r="D56" s="34"/>
      <c r="E56" s="35"/>
      <c r="F56" s="35"/>
      <c r="G56" s="35"/>
      <c r="H56" s="36"/>
      <c r="I56" s="23">
        <v>687</v>
      </c>
      <c r="J56" s="109"/>
      <c r="K56" s="107"/>
      <c r="L56" s="107"/>
      <c r="M56" s="107"/>
      <c r="N56" s="107"/>
      <c r="O56" s="107"/>
      <c r="P56" s="107"/>
      <c r="Q56" s="20">
        <v>156</v>
      </c>
      <c r="R56" s="40">
        <v>2</v>
      </c>
      <c r="S56" s="108">
        <f t="shared" si="1"/>
        <v>312</v>
      </c>
    </row>
    <row r="57" spans="2:19" ht="18.75" customHeight="1" x14ac:dyDescent="0.3">
      <c r="B57" s="103" t="s">
        <v>76</v>
      </c>
      <c r="C57" s="8"/>
      <c r="D57" s="34"/>
      <c r="E57" s="35"/>
      <c r="F57" s="35"/>
      <c r="G57" s="35"/>
      <c r="H57" s="36"/>
      <c r="I57" s="23">
        <v>688</v>
      </c>
      <c r="J57" s="109"/>
      <c r="K57" s="107"/>
      <c r="L57" s="107"/>
      <c r="M57" s="107"/>
      <c r="N57" s="107"/>
      <c r="O57" s="107"/>
      <c r="P57" s="107"/>
      <c r="Q57" s="20">
        <v>43</v>
      </c>
      <c r="R57" s="40">
        <v>2</v>
      </c>
      <c r="S57" s="108">
        <f t="shared" si="1"/>
        <v>86</v>
      </c>
    </row>
    <row r="58" spans="2:19" ht="18.75" customHeight="1" x14ac:dyDescent="0.3">
      <c r="B58" s="103" t="s">
        <v>77</v>
      </c>
      <c r="C58" s="8"/>
      <c r="D58" s="34"/>
      <c r="E58" s="35"/>
      <c r="F58" s="35"/>
      <c r="G58" s="35"/>
      <c r="H58" s="36"/>
      <c r="I58" s="23">
        <v>689</v>
      </c>
      <c r="J58" s="109"/>
      <c r="K58" s="107"/>
      <c r="L58" s="107"/>
      <c r="M58" s="107"/>
      <c r="N58" s="107"/>
      <c r="O58" s="107"/>
      <c r="P58" s="107"/>
      <c r="Q58" s="20">
        <v>36</v>
      </c>
      <c r="R58" s="40">
        <v>2</v>
      </c>
      <c r="S58" s="108">
        <f t="shared" si="1"/>
        <v>72</v>
      </c>
    </row>
    <row r="59" spans="2:19" s="44" customFormat="1" ht="18.75" customHeight="1" x14ac:dyDescent="0.3">
      <c r="B59" s="103" t="s">
        <v>78</v>
      </c>
      <c r="C59" s="41"/>
      <c r="D59" s="45"/>
      <c r="E59" s="46"/>
      <c r="F59" s="46"/>
      <c r="G59" s="46"/>
      <c r="H59" s="47"/>
      <c r="I59" s="23">
        <v>690</v>
      </c>
      <c r="J59" s="109"/>
      <c r="K59" s="107"/>
      <c r="L59" s="107"/>
      <c r="M59" s="107"/>
      <c r="N59" s="107"/>
      <c r="O59" s="107"/>
      <c r="P59" s="107"/>
      <c r="Q59" s="20">
        <v>54</v>
      </c>
      <c r="R59" s="40">
        <v>2</v>
      </c>
      <c r="S59" s="108">
        <f t="shared" si="1"/>
        <v>108</v>
      </c>
    </row>
    <row r="60" spans="2:19" s="44" customFormat="1" ht="18.75" customHeight="1" x14ac:dyDescent="0.3">
      <c r="B60" s="103" t="s">
        <v>79</v>
      </c>
      <c r="C60" s="41"/>
      <c r="D60" s="45"/>
      <c r="E60" s="46"/>
      <c r="F60" s="46"/>
      <c r="G60" s="46"/>
      <c r="H60" s="47"/>
      <c r="I60" s="23">
        <v>691</v>
      </c>
      <c r="J60" s="109"/>
      <c r="K60" s="107"/>
      <c r="L60" s="107"/>
      <c r="M60" s="107"/>
      <c r="N60" s="107"/>
      <c r="O60" s="107"/>
      <c r="P60" s="107"/>
      <c r="Q60" s="20">
        <v>67</v>
      </c>
      <c r="R60" s="40">
        <v>2</v>
      </c>
      <c r="S60" s="108">
        <f t="shared" si="1"/>
        <v>134</v>
      </c>
    </row>
    <row r="61" spans="2:19" s="44" customFormat="1" ht="18.75" customHeight="1" x14ac:dyDescent="0.3">
      <c r="B61" s="103" t="s">
        <v>80</v>
      </c>
      <c r="C61" s="41"/>
      <c r="D61" s="45"/>
      <c r="E61" s="46"/>
      <c r="F61" s="46"/>
      <c r="G61" s="46"/>
      <c r="H61" s="47"/>
      <c r="I61" s="23">
        <v>692</v>
      </c>
      <c r="J61" s="109"/>
      <c r="K61" s="107"/>
      <c r="L61" s="107"/>
      <c r="M61" s="107"/>
      <c r="N61" s="107"/>
      <c r="O61" s="107"/>
      <c r="P61" s="107"/>
      <c r="Q61" s="20">
        <v>52</v>
      </c>
      <c r="R61" s="40">
        <v>2</v>
      </c>
      <c r="S61" s="108">
        <f t="shared" si="1"/>
        <v>104</v>
      </c>
    </row>
    <row r="62" spans="2:19" s="44" customFormat="1" ht="18.75" customHeight="1" x14ac:dyDescent="0.3">
      <c r="B62" s="103" t="s">
        <v>81</v>
      </c>
      <c r="C62" s="41"/>
      <c r="D62" s="45"/>
      <c r="E62" s="46"/>
      <c r="F62" s="46"/>
      <c r="G62" s="46"/>
      <c r="H62" s="47"/>
      <c r="I62" s="23">
        <v>693</v>
      </c>
      <c r="J62" s="109"/>
      <c r="K62" s="107"/>
      <c r="L62" s="107"/>
      <c r="M62" s="107"/>
      <c r="N62" s="107"/>
      <c r="O62" s="107"/>
      <c r="P62" s="107"/>
      <c r="Q62" s="20">
        <v>66</v>
      </c>
      <c r="R62" s="40">
        <v>2</v>
      </c>
      <c r="S62" s="108">
        <f t="shared" si="1"/>
        <v>132</v>
      </c>
    </row>
    <row r="63" spans="2:19" s="44" customFormat="1" ht="18.75" customHeight="1" x14ac:dyDescent="0.3">
      <c r="B63" s="103" t="s">
        <v>82</v>
      </c>
      <c r="C63" s="41"/>
      <c r="D63" s="45"/>
      <c r="E63" s="46"/>
      <c r="F63" s="46"/>
      <c r="G63" s="46"/>
      <c r="H63" s="47"/>
      <c r="I63" s="23">
        <v>694</v>
      </c>
      <c r="J63" s="109"/>
      <c r="K63" s="107"/>
      <c r="L63" s="107"/>
      <c r="M63" s="107"/>
      <c r="N63" s="107"/>
      <c r="O63" s="107"/>
      <c r="P63" s="107"/>
      <c r="Q63" s="20">
        <v>99</v>
      </c>
      <c r="R63" s="40">
        <v>2</v>
      </c>
      <c r="S63" s="108">
        <f t="shared" si="1"/>
        <v>198</v>
      </c>
    </row>
    <row r="64" spans="2:19" ht="18.75" customHeight="1" x14ac:dyDescent="0.3">
      <c r="B64" s="103" t="s">
        <v>83</v>
      </c>
      <c r="C64" s="8"/>
      <c r="D64" s="34"/>
      <c r="E64" s="35"/>
      <c r="F64" s="35"/>
      <c r="G64" s="35"/>
      <c r="H64" s="36"/>
      <c r="I64" s="23">
        <v>695</v>
      </c>
      <c r="J64" s="109"/>
      <c r="K64" s="107"/>
      <c r="L64" s="107"/>
      <c r="M64" s="107"/>
      <c r="N64" s="107"/>
      <c r="O64" s="107"/>
      <c r="P64" s="107"/>
      <c r="Q64" s="20">
        <v>12</v>
      </c>
      <c r="R64" s="40">
        <v>3</v>
      </c>
      <c r="S64" s="108">
        <f t="shared" si="1"/>
        <v>36</v>
      </c>
    </row>
    <row r="65" spans="2:19" ht="18.75" customHeight="1" x14ac:dyDescent="0.3">
      <c r="B65" s="103" t="s">
        <v>84</v>
      </c>
      <c r="C65" s="8"/>
      <c r="D65" s="34"/>
      <c r="E65" s="35"/>
      <c r="F65" s="35"/>
      <c r="G65" s="35"/>
      <c r="H65" s="36"/>
      <c r="I65" s="23">
        <v>696</v>
      </c>
      <c r="J65" s="109"/>
      <c r="K65" s="107"/>
      <c r="L65" s="107"/>
      <c r="M65" s="107"/>
      <c r="N65" s="107"/>
      <c r="O65" s="107"/>
      <c r="P65" s="107"/>
      <c r="Q65" s="20">
        <v>4</v>
      </c>
      <c r="R65" s="40">
        <v>3</v>
      </c>
      <c r="S65" s="108">
        <f t="shared" si="1"/>
        <v>12</v>
      </c>
    </row>
    <row r="66" spans="2:19" s="44" customFormat="1" ht="18.75" customHeight="1" x14ac:dyDescent="0.3">
      <c r="B66" s="103" t="s">
        <v>85</v>
      </c>
      <c r="C66" s="41"/>
      <c r="D66" s="45"/>
      <c r="E66" s="46"/>
      <c r="F66" s="46"/>
      <c r="G66" s="46"/>
      <c r="H66" s="47"/>
      <c r="I66" s="23">
        <v>697</v>
      </c>
      <c r="J66" s="109"/>
      <c r="K66" s="107"/>
      <c r="L66" s="107"/>
      <c r="M66" s="107"/>
      <c r="N66" s="107"/>
      <c r="O66" s="107"/>
      <c r="P66" s="107"/>
      <c r="Q66" s="20">
        <v>1</v>
      </c>
      <c r="R66" s="40">
        <v>3</v>
      </c>
      <c r="S66" s="108">
        <f t="shared" si="1"/>
        <v>3</v>
      </c>
    </row>
    <row r="67" spans="2:19" s="44" customFormat="1" ht="18.75" customHeight="1" x14ac:dyDescent="0.3">
      <c r="B67" s="103" t="s">
        <v>86</v>
      </c>
      <c r="C67" s="41"/>
      <c r="D67" s="45"/>
      <c r="E67" s="46"/>
      <c r="F67" s="46"/>
      <c r="G67" s="46"/>
      <c r="H67" s="47"/>
      <c r="I67" s="23">
        <v>698</v>
      </c>
      <c r="J67" s="109"/>
      <c r="K67" s="107"/>
      <c r="L67" s="107"/>
      <c r="M67" s="107"/>
      <c r="N67" s="107"/>
      <c r="O67" s="107"/>
      <c r="P67" s="107"/>
      <c r="Q67" s="20">
        <v>5</v>
      </c>
      <c r="R67" s="40">
        <v>3</v>
      </c>
      <c r="S67" s="108">
        <f t="shared" si="1"/>
        <v>15</v>
      </c>
    </row>
    <row r="68" spans="2:19" ht="18.75" customHeight="1" x14ac:dyDescent="0.3">
      <c r="B68" s="103" t="s">
        <v>87</v>
      </c>
      <c r="C68" s="8"/>
      <c r="D68" s="34"/>
      <c r="E68" s="35"/>
      <c r="F68" s="35"/>
      <c r="G68" s="35"/>
      <c r="H68" s="36"/>
      <c r="I68" s="23">
        <v>699</v>
      </c>
      <c r="J68" s="109"/>
      <c r="K68" s="107"/>
      <c r="L68" s="107"/>
      <c r="M68" s="107"/>
      <c r="N68" s="107"/>
      <c r="O68" s="107"/>
      <c r="P68" s="107"/>
      <c r="Q68" s="20">
        <v>28</v>
      </c>
      <c r="R68" s="40">
        <v>3</v>
      </c>
      <c r="S68" s="108">
        <f t="shared" si="1"/>
        <v>84</v>
      </c>
    </row>
    <row r="69" spans="2:19" s="44" customFormat="1" ht="18.75" customHeight="1" x14ac:dyDescent="0.3">
      <c r="B69" s="103" t="s">
        <v>88</v>
      </c>
      <c r="C69" s="41"/>
      <c r="D69" s="45"/>
      <c r="E69" s="46"/>
      <c r="F69" s="46"/>
      <c r="G69" s="46"/>
      <c r="H69" s="47"/>
      <c r="I69" s="23">
        <v>700</v>
      </c>
      <c r="J69" s="109"/>
      <c r="K69" s="107"/>
      <c r="L69" s="107"/>
      <c r="M69" s="107"/>
      <c r="N69" s="107"/>
      <c r="O69" s="107"/>
      <c r="P69" s="107"/>
      <c r="Q69" s="20">
        <v>4</v>
      </c>
      <c r="R69" s="40">
        <v>3</v>
      </c>
      <c r="S69" s="108">
        <f t="shared" si="1"/>
        <v>12</v>
      </c>
    </row>
    <row r="70" spans="2:19" ht="18.75" customHeight="1" x14ac:dyDescent="0.3">
      <c r="B70" s="103" t="s">
        <v>89</v>
      </c>
      <c r="C70" s="8"/>
      <c r="D70" s="34"/>
      <c r="E70" s="35"/>
      <c r="F70" s="35"/>
      <c r="G70" s="35"/>
      <c r="H70" s="36"/>
      <c r="I70" s="23">
        <v>701</v>
      </c>
      <c r="J70" s="109"/>
      <c r="K70" s="107"/>
      <c r="L70" s="107"/>
      <c r="M70" s="107"/>
      <c r="N70" s="107"/>
      <c r="O70" s="107"/>
      <c r="P70" s="107"/>
      <c r="Q70" s="20">
        <v>96</v>
      </c>
      <c r="R70" s="40">
        <v>3</v>
      </c>
      <c r="S70" s="108">
        <f t="shared" si="1"/>
        <v>288</v>
      </c>
    </row>
    <row r="71" spans="2:19" s="44" customFormat="1" ht="18.75" customHeight="1" x14ac:dyDescent="0.3">
      <c r="B71" s="103" t="s">
        <v>90</v>
      </c>
      <c r="C71" s="41"/>
      <c r="D71" s="45"/>
      <c r="E71" s="46"/>
      <c r="F71" s="46"/>
      <c r="G71" s="46"/>
      <c r="H71" s="47"/>
      <c r="I71" s="23">
        <v>702</v>
      </c>
      <c r="J71" s="109"/>
      <c r="K71" s="107"/>
      <c r="L71" s="107"/>
      <c r="M71" s="107"/>
      <c r="N71" s="107"/>
      <c r="O71" s="107"/>
      <c r="P71" s="107"/>
      <c r="Q71" s="20">
        <v>148</v>
      </c>
      <c r="R71" s="40">
        <v>2</v>
      </c>
      <c r="S71" s="108">
        <f t="shared" si="1"/>
        <v>296</v>
      </c>
    </row>
    <row r="72" spans="2:19" ht="18.75" customHeight="1" x14ac:dyDescent="0.3">
      <c r="B72" s="103" t="s">
        <v>91</v>
      </c>
      <c r="C72" s="8"/>
      <c r="D72" s="34"/>
      <c r="E72" s="35"/>
      <c r="F72" s="35"/>
      <c r="G72" s="35"/>
      <c r="H72" s="36"/>
      <c r="I72" s="23">
        <v>703</v>
      </c>
      <c r="J72" s="109"/>
      <c r="K72" s="107"/>
      <c r="L72" s="107"/>
      <c r="M72" s="107"/>
      <c r="N72" s="107"/>
      <c r="O72" s="107"/>
      <c r="P72" s="107"/>
      <c r="Q72" s="20">
        <v>31</v>
      </c>
      <c r="R72" s="40">
        <v>3</v>
      </c>
      <c r="S72" s="108">
        <f t="shared" si="1"/>
        <v>93</v>
      </c>
    </row>
    <row r="73" spans="2:19" ht="18.75" customHeight="1" x14ac:dyDescent="0.3">
      <c r="B73" s="103" t="s">
        <v>92</v>
      </c>
      <c r="C73" s="8"/>
      <c r="D73" s="97"/>
      <c r="E73" s="98"/>
      <c r="F73" s="98"/>
      <c r="G73" s="98"/>
      <c r="H73" s="99"/>
      <c r="I73" s="23">
        <v>704</v>
      </c>
      <c r="J73" s="109"/>
      <c r="K73" s="107"/>
      <c r="L73" s="107"/>
      <c r="M73" s="107"/>
      <c r="N73" s="107"/>
      <c r="O73" s="107"/>
      <c r="P73" s="107"/>
      <c r="Q73" s="20">
        <v>200</v>
      </c>
      <c r="R73" s="40">
        <v>2</v>
      </c>
      <c r="S73" s="108">
        <f t="shared" si="1"/>
        <v>400</v>
      </c>
    </row>
    <row r="74" spans="2:19" ht="18.75" customHeight="1" x14ac:dyDescent="0.3">
      <c r="B74" s="103" t="s">
        <v>93</v>
      </c>
      <c r="C74" s="8"/>
      <c r="D74" s="97"/>
      <c r="E74" s="98"/>
      <c r="F74" s="98"/>
      <c r="G74" s="98"/>
      <c r="H74" s="99"/>
      <c r="I74" s="23">
        <v>705</v>
      </c>
      <c r="J74" s="109"/>
      <c r="K74" s="107"/>
      <c r="L74" s="107"/>
      <c r="M74" s="107"/>
      <c r="N74" s="107"/>
      <c r="O74" s="107"/>
      <c r="P74" s="107"/>
      <c r="Q74" s="20">
        <v>216</v>
      </c>
      <c r="R74" s="40">
        <v>5</v>
      </c>
      <c r="S74" s="108">
        <f t="shared" si="1"/>
        <v>1080</v>
      </c>
    </row>
    <row r="75" spans="2:19" s="44" customFormat="1" ht="18.75" customHeight="1" x14ac:dyDescent="0.3">
      <c r="B75" s="103" t="s">
        <v>94</v>
      </c>
      <c r="C75" s="41"/>
      <c r="D75" s="100"/>
      <c r="E75" s="101"/>
      <c r="F75" s="101"/>
      <c r="G75" s="101"/>
      <c r="H75" s="102"/>
      <c r="I75" s="23">
        <v>706</v>
      </c>
      <c r="J75" s="109"/>
      <c r="K75" s="107"/>
      <c r="L75" s="107"/>
      <c r="M75" s="107"/>
      <c r="N75" s="107"/>
      <c r="O75" s="107"/>
      <c r="P75" s="107"/>
      <c r="Q75" s="20">
        <v>169</v>
      </c>
      <c r="R75" s="40">
        <v>5</v>
      </c>
      <c r="S75" s="108">
        <f t="shared" si="1"/>
        <v>845</v>
      </c>
    </row>
    <row r="76" spans="2:19" ht="18.75" customHeight="1" x14ac:dyDescent="0.3">
      <c r="B76" s="103" t="s">
        <v>95</v>
      </c>
      <c r="C76" s="8"/>
      <c r="D76" s="97"/>
      <c r="E76" s="98"/>
      <c r="F76" s="98"/>
      <c r="G76" s="98"/>
      <c r="H76" s="99"/>
      <c r="I76" s="23">
        <v>707</v>
      </c>
      <c r="J76" s="109"/>
      <c r="K76" s="107"/>
      <c r="L76" s="107"/>
      <c r="M76" s="107"/>
      <c r="N76" s="107"/>
      <c r="O76" s="107"/>
      <c r="P76" s="107"/>
      <c r="Q76" s="20">
        <v>39</v>
      </c>
      <c r="R76" s="40">
        <v>5</v>
      </c>
      <c r="S76" s="108">
        <f t="shared" si="1"/>
        <v>195</v>
      </c>
    </row>
    <row r="77" spans="2:19" ht="18.75" customHeight="1" x14ac:dyDescent="0.3">
      <c r="B77" s="103" t="s">
        <v>96</v>
      </c>
      <c r="C77" s="8"/>
      <c r="D77" s="97"/>
      <c r="E77" s="98"/>
      <c r="F77" s="98"/>
      <c r="G77" s="98"/>
      <c r="H77" s="99"/>
      <c r="I77" s="23">
        <v>708</v>
      </c>
      <c r="J77" s="109"/>
      <c r="K77" s="107"/>
      <c r="L77" s="107"/>
      <c r="M77" s="107"/>
      <c r="N77" s="107"/>
      <c r="O77" s="107"/>
      <c r="P77" s="107"/>
      <c r="Q77" s="20">
        <v>194</v>
      </c>
      <c r="R77" s="40">
        <v>3</v>
      </c>
      <c r="S77" s="108">
        <f t="shared" si="1"/>
        <v>582</v>
      </c>
    </row>
    <row r="78" spans="2:19" s="44" customFormat="1" ht="18.75" customHeight="1" x14ac:dyDescent="0.3">
      <c r="B78" s="103" t="s">
        <v>97</v>
      </c>
      <c r="C78" s="41"/>
      <c r="D78" s="100"/>
      <c r="E78" s="101"/>
      <c r="F78" s="101"/>
      <c r="G78" s="101"/>
      <c r="H78" s="102"/>
      <c r="I78" s="23">
        <v>709</v>
      </c>
      <c r="J78" s="109"/>
      <c r="K78" s="107"/>
      <c r="L78" s="107"/>
      <c r="M78" s="107"/>
      <c r="N78" s="107"/>
      <c r="O78" s="107"/>
      <c r="P78" s="107"/>
      <c r="Q78" s="20">
        <v>335</v>
      </c>
      <c r="R78" s="40">
        <v>2</v>
      </c>
      <c r="S78" s="108">
        <f t="shared" si="1"/>
        <v>670</v>
      </c>
    </row>
    <row r="79" spans="2:19" ht="18.75" customHeight="1" x14ac:dyDescent="0.3">
      <c r="B79" s="103" t="s">
        <v>98</v>
      </c>
      <c r="C79" s="8"/>
      <c r="D79" s="97"/>
      <c r="E79" s="98"/>
      <c r="F79" s="98"/>
      <c r="G79" s="98"/>
      <c r="H79" s="99"/>
      <c r="I79" s="23">
        <v>710</v>
      </c>
      <c r="J79" s="109"/>
      <c r="K79" s="107"/>
      <c r="L79" s="107"/>
      <c r="M79" s="107"/>
      <c r="N79" s="107"/>
      <c r="O79" s="107"/>
      <c r="P79" s="107"/>
      <c r="Q79" s="20">
        <v>189</v>
      </c>
      <c r="R79" s="40">
        <v>3</v>
      </c>
      <c r="S79" s="108">
        <f t="shared" si="1"/>
        <v>567</v>
      </c>
    </row>
    <row r="80" spans="2:19" ht="18.75" customHeight="1" x14ac:dyDescent="0.3">
      <c r="B80" s="103" t="s">
        <v>99</v>
      </c>
      <c r="C80" s="8"/>
      <c r="D80" s="97"/>
      <c r="E80" s="98"/>
      <c r="F80" s="98"/>
      <c r="G80" s="98"/>
      <c r="H80" s="99"/>
      <c r="I80" s="23">
        <v>711</v>
      </c>
      <c r="J80" s="109"/>
      <c r="K80" s="107"/>
      <c r="L80" s="107"/>
      <c r="M80" s="107"/>
      <c r="N80" s="107"/>
      <c r="O80" s="107"/>
      <c r="P80" s="107"/>
      <c r="Q80" s="20">
        <v>160</v>
      </c>
      <c r="R80" s="40">
        <v>4</v>
      </c>
      <c r="S80" s="108">
        <f t="shared" si="1"/>
        <v>640</v>
      </c>
    </row>
    <row r="81" spans="2:19" s="44" customFormat="1" ht="18.75" customHeight="1" x14ac:dyDescent="0.3">
      <c r="B81" s="103" t="s">
        <v>100</v>
      </c>
      <c r="C81" s="41"/>
      <c r="D81" s="100"/>
      <c r="E81" s="101"/>
      <c r="F81" s="101"/>
      <c r="G81" s="101"/>
      <c r="H81" s="102"/>
      <c r="I81" s="23">
        <v>712</v>
      </c>
      <c r="J81" s="109"/>
      <c r="K81" s="107"/>
      <c r="L81" s="107"/>
      <c r="M81" s="107"/>
      <c r="N81" s="107"/>
      <c r="O81" s="107"/>
      <c r="P81" s="107"/>
      <c r="Q81" s="20">
        <v>60</v>
      </c>
      <c r="R81" s="40">
        <v>2</v>
      </c>
      <c r="S81" s="108">
        <f t="shared" si="1"/>
        <v>120</v>
      </c>
    </row>
    <row r="82" spans="2:19" ht="18.75" customHeight="1" x14ac:dyDescent="0.3">
      <c r="B82" s="103" t="s">
        <v>101</v>
      </c>
      <c r="C82" s="8"/>
      <c r="D82" s="97"/>
      <c r="E82" s="98"/>
      <c r="F82" s="98"/>
      <c r="G82" s="98"/>
      <c r="H82" s="99"/>
      <c r="I82" s="23">
        <v>713</v>
      </c>
      <c r="J82" s="109"/>
      <c r="K82" s="107"/>
      <c r="L82" s="107"/>
      <c r="M82" s="107"/>
      <c r="N82" s="107"/>
      <c r="O82" s="107"/>
      <c r="P82" s="107"/>
      <c r="Q82" s="20">
        <v>26</v>
      </c>
      <c r="R82" s="40">
        <v>3</v>
      </c>
      <c r="S82" s="108">
        <f t="shared" si="1"/>
        <v>78</v>
      </c>
    </row>
    <row r="83" spans="2:19" ht="18.75" customHeight="1" x14ac:dyDescent="0.3">
      <c r="B83" s="103" t="s">
        <v>102</v>
      </c>
      <c r="C83" s="8"/>
      <c r="D83" s="97"/>
      <c r="E83" s="98"/>
      <c r="F83" s="98"/>
      <c r="G83" s="98"/>
      <c r="H83" s="99"/>
      <c r="I83" s="23">
        <v>714</v>
      </c>
      <c r="J83" s="109"/>
      <c r="K83" s="107"/>
      <c r="L83" s="107"/>
      <c r="M83" s="107"/>
      <c r="N83" s="107"/>
      <c r="O83" s="107"/>
      <c r="P83" s="107"/>
      <c r="Q83" s="20">
        <v>96</v>
      </c>
      <c r="R83" s="40">
        <v>3</v>
      </c>
      <c r="S83" s="108">
        <f t="shared" si="1"/>
        <v>288</v>
      </c>
    </row>
    <row r="84" spans="2:19" ht="18.75" customHeight="1" x14ac:dyDescent="0.3">
      <c r="B84" s="103" t="s">
        <v>102</v>
      </c>
      <c r="C84" s="8"/>
      <c r="D84" s="97"/>
      <c r="E84" s="98"/>
      <c r="F84" s="98"/>
      <c r="G84" s="98"/>
      <c r="H84" s="99"/>
      <c r="I84" s="23">
        <v>715</v>
      </c>
      <c r="J84" s="109"/>
      <c r="K84" s="107"/>
      <c r="L84" s="107"/>
      <c r="M84" s="107"/>
      <c r="N84" s="107"/>
      <c r="O84" s="107"/>
      <c r="P84" s="107"/>
      <c r="Q84" s="20">
        <v>111</v>
      </c>
      <c r="R84" s="40">
        <v>3</v>
      </c>
      <c r="S84" s="108">
        <f t="shared" ref="S84:S94" si="2">R84*Q84</f>
        <v>333</v>
      </c>
    </row>
    <row r="85" spans="2:19" s="44" customFormat="1" ht="18.75" customHeight="1" x14ac:dyDescent="0.3">
      <c r="B85" s="103" t="s">
        <v>103</v>
      </c>
      <c r="C85" s="41"/>
      <c r="D85" s="100"/>
      <c r="E85" s="101"/>
      <c r="F85" s="101"/>
      <c r="G85" s="101"/>
      <c r="H85" s="102"/>
      <c r="I85" s="23">
        <v>716</v>
      </c>
      <c r="J85" s="109"/>
      <c r="K85" s="107"/>
      <c r="L85" s="107"/>
      <c r="M85" s="107"/>
      <c r="N85" s="107"/>
      <c r="O85" s="107"/>
      <c r="P85" s="107"/>
      <c r="Q85" s="20">
        <v>42</v>
      </c>
      <c r="R85" s="40">
        <v>3</v>
      </c>
      <c r="S85" s="108">
        <f t="shared" si="2"/>
        <v>126</v>
      </c>
    </row>
    <row r="86" spans="2:19" ht="18.75" customHeight="1" x14ac:dyDescent="0.3">
      <c r="B86" s="103" t="s">
        <v>104</v>
      </c>
      <c r="C86" s="8"/>
      <c r="D86" s="97"/>
      <c r="E86" s="98"/>
      <c r="F86" s="98"/>
      <c r="G86" s="98"/>
      <c r="H86" s="99"/>
      <c r="I86" s="23">
        <v>717</v>
      </c>
      <c r="J86" s="109"/>
      <c r="K86" s="107"/>
      <c r="L86" s="107"/>
      <c r="M86" s="107"/>
      <c r="N86" s="107"/>
      <c r="O86" s="107"/>
      <c r="P86" s="107"/>
      <c r="Q86" s="20">
        <v>116</v>
      </c>
      <c r="R86" s="40">
        <v>3</v>
      </c>
      <c r="S86" s="108">
        <f t="shared" si="2"/>
        <v>348</v>
      </c>
    </row>
    <row r="87" spans="2:19" ht="18.75" customHeight="1" x14ac:dyDescent="0.3">
      <c r="B87" s="103" t="s">
        <v>105</v>
      </c>
      <c r="C87" s="8"/>
      <c r="D87" s="97"/>
      <c r="E87" s="98"/>
      <c r="F87" s="98"/>
      <c r="G87" s="98"/>
      <c r="H87" s="99"/>
      <c r="I87" s="23">
        <v>718</v>
      </c>
      <c r="J87" s="109"/>
      <c r="K87" s="107"/>
      <c r="L87" s="107"/>
      <c r="M87" s="107"/>
      <c r="N87" s="107"/>
      <c r="O87" s="107"/>
      <c r="P87" s="107"/>
      <c r="Q87" s="20">
        <v>144</v>
      </c>
      <c r="R87" s="40">
        <v>3</v>
      </c>
      <c r="S87" s="108">
        <f t="shared" si="2"/>
        <v>432</v>
      </c>
    </row>
    <row r="88" spans="2:19" ht="18.75" customHeight="1" x14ac:dyDescent="0.3">
      <c r="B88" s="103" t="s">
        <v>106</v>
      </c>
      <c r="C88" s="8"/>
      <c r="D88" s="97"/>
      <c r="E88" s="98"/>
      <c r="F88" s="98"/>
      <c r="G88" s="98"/>
      <c r="H88" s="99"/>
      <c r="I88" s="23">
        <v>719</v>
      </c>
      <c r="J88" s="109"/>
      <c r="K88" s="107"/>
      <c r="L88" s="107"/>
      <c r="M88" s="107"/>
      <c r="N88" s="107"/>
      <c r="O88" s="107"/>
      <c r="P88" s="107"/>
      <c r="Q88" s="20">
        <v>15</v>
      </c>
      <c r="R88" s="40">
        <v>3</v>
      </c>
      <c r="S88" s="108">
        <f t="shared" si="2"/>
        <v>45</v>
      </c>
    </row>
    <row r="89" spans="2:19" ht="18.75" customHeight="1" x14ac:dyDescent="0.3">
      <c r="B89" s="103" t="s">
        <v>107</v>
      </c>
      <c r="C89" s="8"/>
      <c r="D89" s="97"/>
      <c r="E89" s="98"/>
      <c r="F89" s="98"/>
      <c r="G89" s="98"/>
      <c r="H89" s="99"/>
      <c r="I89" s="23">
        <v>720</v>
      </c>
      <c r="J89" s="109"/>
      <c r="K89" s="107"/>
      <c r="L89" s="107"/>
      <c r="M89" s="107"/>
      <c r="N89" s="107"/>
      <c r="O89" s="107"/>
      <c r="P89" s="107"/>
      <c r="Q89" s="20">
        <v>89</v>
      </c>
      <c r="R89" s="40">
        <v>3</v>
      </c>
      <c r="S89" s="108">
        <f t="shared" si="2"/>
        <v>267</v>
      </c>
    </row>
    <row r="90" spans="2:19" ht="18.75" customHeight="1" x14ac:dyDescent="0.3">
      <c r="B90" s="103" t="s">
        <v>108</v>
      </c>
      <c r="C90" s="8"/>
      <c r="D90" s="97"/>
      <c r="E90" s="98"/>
      <c r="F90" s="98"/>
      <c r="G90" s="98"/>
      <c r="H90" s="99"/>
      <c r="I90" s="23">
        <v>721</v>
      </c>
      <c r="J90" s="109"/>
      <c r="K90" s="107"/>
      <c r="L90" s="107"/>
      <c r="M90" s="107"/>
      <c r="N90" s="107"/>
      <c r="O90" s="107"/>
      <c r="P90" s="107"/>
      <c r="Q90" s="20">
        <v>108</v>
      </c>
      <c r="R90" s="40">
        <v>3</v>
      </c>
      <c r="S90" s="108">
        <f t="shared" si="2"/>
        <v>324</v>
      </c>
    </row>
    <row r="91" spans="2:19" s="44" customFormat="1" ht="18.75" customHeight="1" x14ac:dyDescent="0.3">
      <c r="B91" s="103" t="s">
        <v>109</v>
      </c>
      <c r="C91" s="41"/>
      <c r="D91" s="100"/>
      <c r="E91" s="101"/>
      <c r="F91" s="101"/>
      <c r="G91" s="101"/>
      <c r="H91" s="102"/>
      <c r="I91" s="23">
        <v>722</v>
      </c>
      <c r="J91" s="109"/>
      <c r="K91" s="107"/>
      <c r="L91" s="107"/>
      <c r="M91" s="107"/>
      <c r="N91" s="107"/>
      <c r="O91" s="107"/>
      <c r="P91" s="107"/>
      <c r="Q91" s="20">
        <v>60</v>
      </c>
      <c r="R91" s="40">
        <v>3</v>
      </c>
      <c r="S91" s="108">
        <f t="shared" si="2"/>
        <v>180</v>
      </c>
    </row>
    <row r="92" spans="2:19" ht="18.75" customHeight="1" x14ac:dyDescent="0.3">
      <c r="B92" s="103" t="s">
        <v>110</v>
      </c>
      <c r="C92" s="8"/>
      <c r="D92" s="97"/>
      <c r="E92" s="98"/>
      <c r="F92" s="98"/>
      <c r="G92" s="98"/>
      <c r="H92" s="99"/>
      <c r="I92" s="23">
        <v>723</v>
      </c>
      <c r="J92" s="109"/>
      <c r="K92" s="107"/>
      <c r="L92" s="107"/>
      <c r="M92" s="107"/>
      <c r="N92" s="107"/>
      <c r="O92" s="107"/>
      <c r="P92" s="107"/>
      <c r="Q92" s="20">
        <v>1806</v>
      </c>
      <c r="R92" s="40">
        <v>4</v>
      </c>
      <c r="S92" s="108">
        <f t="shared" si="2"/>
        <v>7224</v>
      </c>
    </row>
    <row r="93" spans="2:19" x14ac:dyDescent="0.3">
      <c r="B93" s="104" t="s">
        <v>111</v>
      </c>
      <c r="C93" s="8"/>
      <c r="D93" s="51"/>
      <c r="E93" s="52"/>
      <c r="F93" s="52"/>
      <c r="G93" s="52"/>
      <c r="H93" s="53"/>
      <c r="I93" s="8">
        <v>724</v>
      </c>
      <c r="J93" s="107"/>
      <c r="K93" s="107"/>
      <c r="L93" s="107"/>
      <c r="M93" s="107"/>
      <c r="N93" s="107"/>
      <c r="O93" s="107"/>
      <c r="P93" s="107"/>
      <c r="Q93" s="9">
        <v>60</v>
      </c>
      <c r="R93" s="40">
        <v>5</v>
      </c>
      <c r="S93" s="108">
        <f t="shared" si="2"/>
        <v>300</v>
      </c>
    </row>
    <row r="94" spans="2:19" x14ac:dyDescent="0.3">
      <c r="B94" s="104" t="s">
        <v>112</v>
      </c>
      <c r="C94" s="8"/>
      <c r="D94" s="51"/>
      <c r="E94" s="52"/>
      <c r="F94" s="52"/>
      <c r="G94" s="52"/>
      <c r="H94" s="53"/>
      <c r="I94" s="8">
        <v>680</v>
      </c>
      <c r="J94" s="107"/>
      <c r="K94" s="107"/>
      <c r="L94" s="107"/>
      <c r="M94" s="107"/>
      <c r="N94" s="107"/>
      <c r="O94" s="107"/>
      <c r="P94" s="107"/>
      <c r="Q94" s="9">
        <v>440</v>
      </c>
      <c r="R94" s="40">
        <v>5</v>
      </c>
      <c r="S94" s="108">
        <f t="shared" si="2"/>
        <v>2200</v>
      </c>
    </row>
    <row r="95" spans="2:19" x14ac:dyDescent="0.3">
      <c r="B95" s="104" t="s">
        <v>113</v>
      </c>
      <c r="C95" s="8"/>
      <c r="D95" s="48"/>
      <c r="E95" s="49"/>
      <c r="F95" s="49"/>
      <c r="G95" s="49"/>
      <c r="H95" s="50"/>
      <c r="I95" s="24">
        <v>100</v>
      </c>
      <c r="J95" s="107"/>
      <c r="K95" s="107"/>
      <c r="L95" s="107"/>
      <c r="M95" s="107"/>
      <c r="N95" s="107"/>
      <c r="O95" s="107"/>
      <c r="P95" s="107"/>
      <c r="Q95" s="9">
        <v>500</v>
      </c>
      <c r="R95" s="40">
        <v>5</v>
      </c>
      <c r="S95" s="108">
        <f t="shared" ref="S95" si="3">R95*Q95</f>
        <v>2500</v>
      </c>
    </row>
    <row r="96" spans="2:19" x14ac:dyDescent="0.3">
      <c r="B96" s="15"/>
      <c r="C96" s="15"/>
      <c r="D96" s="57"/>
      <c r="E96" s="58"/>
      <c r="F96" s="58"/>
      <c r="G96" s="58"/>
      <c r="H96" s="58"/>
      <c r="I96" s="59"/>
      <c r="J96" s="15"/>
      <c r="K96" s="15"/>
      <c r="L96" s="15"/>
      <c r="M96" s="15"/>
      <c r="N96" s="15"/>
      <c r="O96" s="15"/>
      <c r="P96" s="15"/>
      <c r="Q96" s="16">
        <f>SUM(Q13:Q95)</f>
        <v>9884</v>
      </c>
      <c r="R96" s="15"/>
      <c r="S96" s="17">
        <f>SUM(S13:S95)</f>
        <v>31318.75</v>
      </c>
    </row>
    <row r="97" spans="2:19" x14ac:dyDescent="0.3">
      <c r="B97" s="2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55" t="s">
        <v>7</v>
      </c>
      <c r="Q97" s="55"/>
      <c r="R97" s="55"/>
      <c r="S97" s="7">
        <f>S96</f>
        <v>31318.75</v>
      </c>
    </row>
    <row r="98" spans="2:19" x14ac:dyDescent="0.3">
      <c r="B98" s="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P98" s="56"/>
      <c r="Q98" s="56"/>
      <c r="R98" s="56"/>
      <c r="S98" s="10"/>
    </row>
    <row r="99" spans="2:19" x14ac:dyDescent="0.3">
      <c r="B99" s="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P99" s="56"/>
      <c r="Q99" s="56"/>
      <c r="R99" s="56"/>
      <c r="S99" s="10"/>
    </row>
    <row r="100" spans="2:19" x14ac:dyDescent="0.3">
      <c r="B100" s="26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P100" s="54" t="s">
        <v>8</v>
      </c>
      <c r="Q100" s="54"/>
      <c r="R100" s="54"/>
      <c r="S100" s="11">
        <f>S97-S98-S99</f>
        <v>31318.75</v>
      </c>
    </row>
  </sheetData>
  <mergeCells count="62">
    <mergeCell ref="D89:H89"/>
    <mergeCell ref="D90:H90"/>
    <mergeCell ref="D91:H91"/>
    <mergeCell ref="D92:H92"/>
    <mergeCell ref="D84:H84"/>
    <mergeCell ref="D85:H85"/>
    <mergeCell ref="D86:H86"/>
    <mergeCell ref="D87:H87"/>
    <mergeCell ref="D88:H88"/>
    <mergeCell ref="D37:H37"/>
    <mergeCell ref="D38:H38"/>
    <mergeCell ref="D39:H39"/>
    <mergeCell ref="D40:H40"/>
    <mergeCell ref="D73:H73"/>
    <mergeCell ref="D74:H74"/>
    <mergeCell ref="D75:H75"/>
    <mergeCell ref="D76:H76"/>
    <mergeCell ref="D77:H77"/>
    <mergeCell ref="D78:H78"/>
    <mergeCell ref="D79:H79"/>
    <mergeCell ref="D80:H80"/>
    <mergeCell ref="D81:H81"/>
    <mergeCell ref="D82:H82"/>
    <mergeCell ref="D83:H83"/>
    <mergeCell ref="D14:H14"/>
    <mergeCell ref="D36:H36"/>
    <mergeCell ref="P2:Q2"/>
    <mergeCell ref="R2:S2"/>
    <mergeCell ref="P3:Q3"/>
    <mergeCell ref="R3:S3"/>
    <mergeCell ref="D9:M9"/>
    <mergeCell ref="D10:M10"/>
    <mergeCell ref="N6:S6"/>
    <mergeCell ref="K2:N2"/>
    <mergeCell ref="K3:N3"/>
    <mergeCell ref="D12:H12"/>
    <mergeCell ref="D13:H13"/>
    <mergeCell ref="R7:S7"/>
    <mergeCell ref="R8:S8"/>
    <mergeCell ref="R9:S9"/>
    <mergeCell ref="B10:C10"/>
    <mergeCell ref="D11:M11"/>
    <mergeCell ref="N11:S11"/>
    <mergeCell ref="B1:E1"/>
    <mergeCell ref="B2:E2"/>
    <mergeCell ref="B3:E3"/>
    <mergeCell ref="B4:E4"/>
    <mergeCell ref="B6:C6"/>
    <mergeCell ref="D6:M6"/>
    <mergeCell ref="N10:S10"/>
    <mergeCell ref="B8:C8"/>
    <mergeCell ref="B9:C9"/>
    <mergeCell ref="D8:M8"/>
    <mergeCell ref="K1:S1"/>
    <mergeCell ref="D95:H95"/>
    <mergeCell ref="D93:H93"/>
    <mergeCell ref="D94:H94"/>
    <mergeCell ref="P100:R100"/>
    <mergeCell ref="P97:R97"/>
    <mergeCell ref="P98:R98"/>
    <mergeCell ref="P99:R99"/>
    <mergeCell ref="D96:I96"/>
  </mergeCells>
  <pageMargins left="0.7" right="0.7" top="0.5" bottom="0.5" header="0.3" footer="0.3"/>
  <pageSetup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Sheet1!Область_печати</vt:lpstr>
    </vt:vector>
  </TitlesOfParts>
  <Company>Carole Hochman Design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rmfisher</dc:creator>
  <cp:lastModifiedBy>Ildar</cp:lastModifiedBy>
  <cp:lastPrinted>2011-05-03T19:24:13Z</cp:lastPrinted>
  <dcterms:created xsi:type="dcterms:W3CDTF">2011-03-23T14:32:10Z</dcterms:created>
  <dcterms:modified xsi:type="dcterms:W3CDTF">2017-04-20T19:22:23Z</dcterms:modified>
</cp:coreProperties>
</file>