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3ndr\Downloads\"/>
    </mc:Choice>
  </mc:AlternateContent>
  <xr:revisionPtr revIDLastSave="0" documentId="8_{C77FE80C-0E95-424B-A916-36B074CD7E84}" xr6:coauthVersionLast="47" xr6:coauthVersionMax="47" xr10:uidLastSave="{00000000-0000-0000-0000-000000000000}"/>
  <bookViews>
    <workbookView xWindow="-110" yWindow="-110" windowWidth="19420" windowHeight="10300" tabRatio="975" activeTab="5" xr2:uid="{00000000-000D-0000-FFFF-FFFF00000000}"/>
  </bookViews>
  <sheets>
    <sheet name="master" sheetId="101" r:id="rId1"/>
    <sheet name="2" sheetId="115" r:id="rId2"/>
    <sheet name="3" sheetId="121" r:id="rId3"/>
    <sheet name="4" sheetId="122" r:id="rId4"/>
    <sheet name="11" sheetId="128" r:id="rId5"/>
    <sheet name="12" sheetId="129" r:id="rId6"/>
    <sheet name="13" sheetId="130" r:id="rId7"/>
    <sheet name="15" sheetId="123" r:id="rId8"/>
    <sheet name="16" sheetId="125" r:id="rId9"/>
    <sheet name="17" sheetId="126" r:id="rId10"/>
    <sheet name="Sheet4" sheetId="93" state="hidden" r:id="rId11"/>
    <sheet name="01052024" sheetId="1" state="hidden" r:id="rId12"/>
  </sheets>
  <definedNames>
    <definedName name="_xlnm._FilterDatabase" localSheetId="11" hidden="1">'01052024'!$B$7:$AH$214</definedName>
    <definedName name="_xlnm.Print_Area" localSheetId="4">'11'!$B$2:$R$51</definedName>
    <definedName name="_xlnm.Print_Area" localSheetId="5">'12'!$B$2:$R$51</definedName>
    <definedName name="_xlnm.Print_Area" localSheetId="6">'13'!$B$2:$R$51</definedName>
    <definedName name="_xlnm.Print_Area" localSheetId="7">'15'!$B$2:$R$51</definedName>
    <definedName name="_xlnm.Print_Area" localSheetId="8">'16'!$B$2:$R$51</definedName>
    <definedName name="_xlnm.Print_Area" localSheetId="9">'17'!$B$2:$R$51</definedName>
    <definedName name="_xlnm.Print_Area" localSheetId="1">'2'!$B$2:$R$51</definedName>
    <definedName name="_xlnm.Print_Area" localSheetId="2">'3'!$B$2:$R$51</definedName>
    <definedName name="_xlnm.Print_Area" localSheetId="3">'4'!$B$2:$R$51</definedName>
    <definedName name="_xlnm.Print_Area" localSheetId="0">master!$B$2:$R$27</definedName>
  </definedName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2" i="129" l="1"/>
  <c r="K52" i="121"/>
  <c r="L52" i="130"/>
  <c r="K52" i="130"/>
  <c r="M52" i="130" s="1"/>
  <c r="P51" i="130"/>
  <c r="O51" i="130"/>
  <c r="N51" i="130"/>
  <c r="M51" i="130"/>
  <c r="P50" i="130"/>
  <c r="N50" i="130"/>
  <c r="M50" i="130"/>
  <c r="O50" i="130" s="1"/>
  <c r="O49" i="130"/>
  <c r="N49" i="130"/>
  <c r="P49" i="130" s="1"/>
  <c r="M49" i="130"/>
  <c r="P48" i="130"/>
  <c r="N48" i="130"/>
  <c r="M48" i="130"/>
  <c r="O48" i="130" s="1"/>
  <c r="P47" i="130"/>
  <c r="O47" i="130"/>
  <c r="N47" i="130"/>
  <c r="M47" i="130"/>
  <c r="P46" i="130"/>
  <c r="N46" i="130"/>
  <c r="M46" i="130"/>
  <c r="O46" i="130" s="1"/>
  <c r="P45" i="130"/>
  <c r="O45" i="130"/>
  <c r="N45" i="130"/>
  <c r="M45" i="130"/>
  <c r="P44" i="130"/>
  <c r="N44" i="130"/>
  <c r="M44" i="130"/>
  <c r="O44" i="130" s="1"/>
  <c r="P43" i="130"/>
  <c r="O43" i="130"/>
  <c r="N43" i="130"/>
  <c r="M43" i="130"/>
  <c r="P42" i="130"/>
  <c r="N42" i="130"/>
  <c r="M42" i="130"/>
  <c r="O42" i="130" s="1"/>
  <c r="P41" i="130"/>
  <c r="O41" i="130"/>
  <c r="N41" i="130"/>
  <c r="M41" i="130"/>
  <c r="P40" i="130"/>
  <c r="N40" i="130"/>
  <c r="M40" i="130"/>
  <c r="O40" i="130" s="1"/>
  <c r="P39" i="130"/>
  <c r="O39" i="130"/>
  <c r="N39" i="130"/>
  <c r="M39" i="130"/>
  <c r="P38" i="130"/>
  <c r="N38" i="130"/>
  <c r="M38" i="130"/>
  <c r="O38" i="130" s="1"/>
  <c r="P37" i="130"/>
  <c r="O37" i="130"/>
  <c r="N37" i="130"/>
  <c r="M37" i="130"/>
  <c r="P36" i="130"/>
  <c r="N36" i="130"/>
  <c r="M36" i="130"/>
  <c r="O36" i="130" s="1"/>
  <c r="P35" i="130"/>
  <c r="O35" i="130"/>
  <c r="N35" i="130"/>
  <c r="M35" i="130"/>
  <c r="P34" i="130"/>
  <c r="N34" i="130"/>
  <c r="M34" i="130"/>
  <c r="O34" i="130" s="1"/>
  <c r="P33" i="130"/>
  <c r="O33" i="130"/>
  <c r="N33" i="130"/>
  <c r="M33" i="130"/>
  <c r="P32" i="130"/>
  <c r="N32" i="130"/>
  <c r="M32" i="130"/>
  <c r="O32" i="130" s="1"/>
  <c r="P31" i="130"/>
  <c r="O31" i="130"/>
  <c r="N31" i="130"/>
  <c r="M31" i="130"/>
  <c r="P30" i="130"/>
  <c r="N30" i="130"/>
  <c r="M30" i="130"/>
  <c r="O30" i="130" s="1"/>
  <c r="P29" i="130"/>
  <c r="O29" i="130"/>
  <c r="N29" i="130"/>
  <c r="M29" i="130"/>
  <c r="P28" i="130"/>
  <c r="N28" i="130"/>
  <c r="M28" i="130"/>
  <c r="O28" i="130" s="1"/>
  <c r="P27" i="130"/>
  <c r="O27" i="130"/>
  <c r="N27" i="130"/>
  <c r="M27" i="130"/>
  <c r="P26" i="130"/>
  <c r="N26" i="130"/>
  <c r="M26" i="130"/>
  <c r="O26" i="130" s="1"/>
  <c r="N25" i="130"/>
  <c r="P25" i="130" s="1"/>
  <c r="M25" i="130"/>
  <c r="O25" i="130" s="1"/>
  <c r="N24" i="130"/>
  <c r="P24" i="130" s="1"/>
  <c r="M24" i="130"/>
  <c r="O24" i="130" s="1"/>
  <c r="P23" i="130"/>
  <c r="N23" i="130"/>
  <c r="M23" i="130"/>
  <c r="O23" i="130" s="1"/>
  <c r="N22" i="130"/>
  <c r="P22" i="130" s="1"/>
  <c r="M22" i="130"/>
  <c r="O22" i="130" s="1"/>
  <c r="N21" i="130"/>
  <c r="P21" i="130" s="1"/>
  <c r="M21" i="130"/>
  <c r="O21" i="130" s="1"/>
  <c r="N20" i="130"/>
  <c r="P20" i="130" s="1"/>
  <c r="M20" i="130"/>
  <c r="O20" i="130" s="1"/>
  <c r="O19" i="130"/>
  <c r="N19" i="130"/>
  <c r="P19" i="130" s="1"/>
  <c r="M19" i="130"/>
  <c r="N18" i="130"/>
  <c r="P18" i="130" s="1"/>
  <c r="M18" i="130"/>
  <c r="O18" i="130" s="1"/>
  <c r="P17" i="130"/>
  <c r="O17" i="130"/>
  <c r="N17" i="130"/>
  <c r="M17" i="130"/>
  <c r="N16" i="130"/>
  <c r="P16" i="130" s="1"/>
  <c r="M16" i="130"/>
  <c r="O16" i="130" s="1"/>
  <c r="P15" i="130"/>
  <c r="N15" i="130"/>
  <c r="M15" i="130"/>
  <c r="O15" i="130" s="1"/>
  <c r="P14" i="130"/>
  <c r="N14" i="130"/>
  <c r="M14" i="130"/>
  <c r="O14" i="130" s="1"/>
  <c r="N13" i="130"/>
  <c r="P13" i="130" s="1"/>
  <c r="M13" i="130"/>
  <c r="O13" i="130" s="1"/>
  <c r="P12" i="130"/>
  <c r="N12" i="130"/>
  <c r="M12" i="130"/>
  <c r="O12" i="130" s="1"/>
  <c r="O11" i="130"/>
  <c r="N11" i="130"/>
  <c r="P11" i="130" s="1"/>
  <c r="M11" i="130"/>
  <c r="N10" i="130"/>
  <c r="P10" i="130" s="1"/>
  <c r="M10" i="130"/>
  <c r="O10" i="130" s="1"/>
  <c r="O9" i="130"/>
  <c r="N9" i="130"/>
  <c r="P9" i="130" s="1"/>
  <c r="M9" i="130"/>
  <c r="P8" i="130"/>
  <c r="N8" i="130"/>
  <c r="M8" i="130"/>
  <c r="O8" i="130" s="1"/>
  <c r="AA3" i="130"/>
  <c r="L52" i="129"/>
  <c r="N51" i="129"/>
  <c r="P51" i="129" s="1"/>
  <c r="M51" i="129"/>
  <c r="O51" i="129" s="1"/>
  <c r="N50" i="129"/>
  <c r="P50" i="129" s="1"/>
  <c r="M50" i="129"/>
  <c r="O50" i="129" s="1"/>
  <c r="N49" i="129"/>
  <c r="P49" i="129" s="1"/>
  <c r="M49" i="129"/>
  <c r="O49" i="129" s="1"/>
  <c r="N48" i="129"/>
  <c r="P48" i="129" s="1"/>
  <c r="M48" i="129"/>
  <c r="O48" i="129" s="1"/>
  <c r="N47" i="129"/>
  <c r="P47" i="129" s="1"/>
  <c r="M47" i="129"/>
  <c r="O47" i="129" s="1"/>
  <c r="N46" i="129"/>
  <c r="P46" i="129" s="1"/>
  <c r="M46" i="129"/>
  <c r="O46" i="129" s="1"/>
  <c r="N45" i="129"/>
  <c r="P45" i="129" s="1"/>
  <c r="M45" i="129"/>
  <c r="O45" i="129" s="1"/>
  <c r="N44" i="129"/>
  <c r="P44" i="129" s="1"/>
  <c r="M44" i="129"/>
  <c r="O44" i="129" s="1"/>
  <c r="N43" i="129"/>
  <c r="P43" i="129" s="1"/>
  <c r="M43" i="129"/>
  <c r="O43" i="129" s="1"/>
  <c r="N42" i="129"/>
  <c r="P42" i="129" s="1"/>
  <c r="M42" i="129"/>
  <c r="O42" i="129" s="1"/>
  <c r="N41" i="129"/>
  <c r="P41" i="129" s="1"/>
  <c r="M41" i="129"/>
  <c r="O41" i="129" s="1"/>
  <c r="N40" i="129"/>
  <c r="P40" i="129" s="1"/>
  <c r="M40" i="129"/>
  <c r="O40" i="129" s="1"/>
  <c r="N39" i="129"/>
  <c r="P39" i="129" s="1"/>
  <c r="M39" i="129"/>
  <c r="O39" i="129" s="1"/>
  <c r="N38" i="129"/>
  <c r="P38" i="129" s="1"/>
  <c r="M38" i="129"/>
  <c r="O38" i="129" s="1"/>
  <c r="N37" i="129"/>
  <c r="P37" i="129" s="1"/>
  <c r="M37" i="129"/>
  <c r="O37" i="129" s="1"/>
  <c r="N36" i="129"/>
  <c r="P36" i="129" s="1"/>
  <c r="M36" i="129"/>
  <c r="O36" i="129" s="1"/>
  <c r="N35" i="129"/>
  <c r="P35" i="129" s="1"/>
  <c r="M35" i="129"/>
  <c r="O35" i="129" s="1"/>
  <c r="N34" i="129"/>
  <c r="P34" i="129" s="1"/>
  <c r="M34" i="129"/>
  <c r="O34" i="129" s="1"/>
  <c r="N33" i="129"/>
  <c r="P33" i="129" s="1"/>
  <c r="M33" i="129"/>
  <c r="O33" i="129" s="1"/>
  <c r="N32" i="129"/>
  <c r="P32" i="129" s="1"/>
  <c r="M32" i="129"/>
  <c r="O32" i="129" s="1"/>
  <c r="N31" i="129"/>
  <c r="P31" i="129" s="1"/>
  <c r="M31" i="129"/>
  <c r="O31" i="129" s="1"/>
  <c r="N30" i="129"/>
  <c r="P30" i="129" s="1"/>
  <c r="M30" i="129"/>
  <c r="O30" i="129" s="1"/>
  <c r="N29" i="129"/>
  <c r="P29" i="129" s="1"/>
  <c r="M29" i="129"/>
  <c r="O29" i="129" s="1"/>
  <c r="N28" i="129"/>
  <c r="P28" i="129" s="1"/>
  <c r="M28" i="129"/>
  <c r="O28" i="129" s="1"/>
  <c r="N27" i="129"/>
  <c r="P27" i="129" s="1"/>
  <c r="M27" i="129"/>
  <c r="O27" i="129" s="1"/>
  <c r="N26" i="129"/>
  <c r="P26" i="129" s="1"/>
  <c r="M26" i="129"/>
  <c r="O26" i="129" s="1"/>
  <c r="N25" i="129"/>
  <c r="P25" i="129" s="1"/>
  <c r="M25" i="129"/>
  <c r="O25" i="129" s="1"/>
  <c r="O24" i="129"/>
  <c r="N24" i="129"/>
  <c r="P24" i="129" s="1"/>
  <c r="M24" i="129"/>
  <c r="N23" i="129"/>
  <c r="P23" i="129" s="1"/>
  <c r="M23" i="129"/>
  <c r="O23" i="129" s="1"/>
  <c r="N22" i="129"/>
  <c r="P22" i="129" s="1"/>
  <c r="M22" i="129"/>
  <c r="O22" i="129" s="1"/>
  <c r="N21" i="129"/>
  <c r="P21" i="129" s="1"/>
  <c r="M21" i="129"/>
  <c r="O21" i="129" s="1"/>
  <c r="N20" i="129"/>
  <c r="P20" i="129" s="1"/>
  <c r="M20" i="129"/>
  <c r="O20" i="129" s="1"/>
  <c r="N19" i="129"/>
  <c r="P19" i="129" s="1"/>
  <c r="M19" i="129"/>
  <c r="O19" i="129" s="1"/>
  <c r="N18" i="129"/>
  <c r="P18" i="129" s="1"/>
  <c r="M18" i="129"/>
  <c r="O18" i="129" s="1"/>
  <c r="N17" i="129"/>
  <c r="P17" i="129" s="1"/>
  <c r="M17" i="129"/>
  <c r="O17" i="129" s="1"/>
  <c r="N16" i="129"/>
  <c r="P16" i="129" s="1"/>
  <c r="M16" i="129"/>
  <c r="O16" i="129" s="1"/>
  <c r="N15" i="129"/>
  <c r="P15" i="129" s="1"/>
  <c r="M15" i="129"/>
  <c r="O15" i="129" s="1"/>
  <c r="N14" i="129"/>
  <c r="P14" i="129" s="1"/>
  <c r="M14" i="129"/>
  <c r="O14" i="129" s="1"/>
  <c r="N13" i="129"/>
  <c r="P13" i="129" s="1"/>
  <c r="M13" i="129"/>
  <c r="O13" i="129" s="1"/>
  <c r="N12" i="129"/>
  <c r="P12" i="129" s="1"/>
  <c r="M12" i="129"/>
  <c r="O12" i="129" s="1"/>
  <c r="O11" i="129"/>
  <c r="N11" i="129"/>
  <c r="P11" i="129" s="1"/>
  <c r="M11" i="129"/>
  <c r="N10" i="129"/>
  <c r="P10" i="129" s="1"/>
  <c r="M10" i="129"/>
  <c r="O10" i="129" s="1"/>
  <c r="N9" i="129"/>
  <c r="P9" i="129" s="1"/>
  <c r="M9" i="129"/>
  <c r="O9" i="129" s="1"/>
  <c r="N8" i="129"/>
  <c r="P8" i="129" s="1"/>
  <c r="M8" i="129"/>
  <c r="O8" i="129" s="1"/>
  <c r="AA3" i="129"/>
  <c r="M52" i="128"/>
  <c r="M53" i="128"/>
  <c r="M54" i="128"/>
  <c r="M55" i="128"/>
  <c r="L56" i="128"/>
  <c r="K56" i="128"/>
  <c r="O51" i="128"/>
  <c r="N51" i="128"/>
  <c r="P51" i="128" s="1"/>
  <c r="M51" i="128"/>
  <c r="P50" i="128"/>
  <c r="O50" i="128"/>
  <c r="N50" i="128"/>
  <c r="M50" i="128"/>
  <c r="N49" i="128"/>
  <c r="P49" i="128" s="1"/>
  <c r="M49" i="128"/>
  <c r="O49" i="128" s="1"/>
  <c r="P48" i="128"/>
  <c r="N48" i="128"/>
  <c r="M48" i="128"/>
  <c r="O48" i="128" s="1"/>
  <c r="O47" i="128"/>
  <c r="N47" i="128"/>
  <c r="P47" i="128" s="1"/>
  <c r="M47" i="128"/>
  <c r="P46" i="128"/>
  <c r="N46" i="128"/>
  <c r="M46" i="128"/>
  <c r="O46" i="128" s="1"/>
  <c r="O45" i="128"/>
  <c r="N45" i="128"/>
  <c r="P45" i="128" s="1"/>
  <c r="M45" i="128"/>
  <c r="O44" i="128"/>
  <c r="N44" i="128"/>
  <c r="P44" i="128" s="1"/>
  <c r="M44" i="128"/>
  <c r="N43" i="128"/>
  <c r="P43" i="128" s="1"/>
  <c r="M43" i="128"/>
  <c r="O43" i="128" s="1"/>
  <c r="P42" i="128"/>
  <c r="N42" i="128"/>
  <c r="M42" i="128"/>
  <c r="O42" i="128" s="1"/>
  <c r="N41" i="128"/>
  <c r="P41" i="128" s="1"/>
  <c r="M41" i="128"/>
  <c r="O41" i="128" s="1"/>
  <c r="O40" i="128"/>
  <c r="N40" i="128"/>
  <c r="P40" i="128" s="1"/>
  <c r="M40" i="128"/>
  <c r="O39" i="128"/>
  <c r="N39" i="128"/>
  <c r="P39" i="128" s="1"/>
  <c r="M39" i="128"/>
  <c r="O38" i="128"/>
  <c r="N38" i="128"/>
  <c r="P38" i="128" s="1"/>
  <c r="M38" i="128"/>
  <c r="P37" i="128"/>
  <c r="N37" i="128"/>
  <c r="M37" i="128"/>
  <c r="O37" i="128" s="1"/>
  <c r="P36" i="128"/>
  <c r="N36" i="128"/>
  <c r="M36" i="128"/>
  <c r="O36" i="128" s="1"/>
  <c r="O35" i="128"/>
  <c r="N35" i="128"/>
  <c r="P35" i="128" s="1"/>
  <c r="M35" i="128"/>
  <c r="N34" i="128"/>
  <c r="P34" i="128" s="1"/>
  <c r="M34" i="128"/>
  <c r="O34" i="128" s="1"/>
  <c r="O33" i="128"/>
  <c r="N33" i="128"/>
  <c r="P33" i="128" s="1"/>
  <c r="M33" i="128"/>
  <c r="P32" i="128"/>
  <c r="O32" i="128"/>
  <c r="N32" i="128"/>
  <c r="M32" i="128"/>
  <c r="N31" i="128"/>
  <c r="P31" i="128" s="1"/>
  <c r="M31" i="128"/>
  <c r="O31" i="128" s="1"/>
  <c r="N30" i="128"/>
  <c r="P30" i="128" s="1"/>
  <c r="M30" i="128"/>
  <c r="O30" i="128" s="1"/>
  <c r="P29" i="128"/>
  <c r="N29" i="128"/>
  <c r="M29" i="128"/>
  <c r="O29" i="128" s="1"/>
  <c r="O28" i="128"/>
  <c r="N28" i="128"/>
  <c r="P28" i="128" s="1"/>
  <c r="M28" i="128"/>
  <c r="O27" i="128"/>
  <c r="N27" i="128"/>
  <c r="P27" i="128" s="1"/>
  <c r="M27" i="128"/>
  <c r="P26" i="128"/>
  <c r="N26" i="128"/>
  <c r="M26" i="128"/>
  <c r="O26" i="128" s="1"/>
  <c r="P25" i="128"/>
  <c r="O25" i="128"/>
  <c r="N25" i="128"/>
  <c r="M25" i="128"/>
  <c r="N24" i="128"/>
  <c r="P24" i="128" s="1"/>
  <c r="M24" i="128"/>
  <c r="O24" i="128" s="1"/>
  <c r="N23" i="128"/>
  <c r="P23" i="128" s="1"/>
  <c r="M23" i="128"/>
  <c r="O23" i="128" s="1"/>
  <c r="N22" i="128"/>
  <c r="P22" i="128" s="1"/>
  <c r="M22" i="128"/>
  <c r="O22" i="128" s="1"/>
  <c r="N21" i="128"/>
  <c r="P21" i="128" s="1"/>
  <c r="M21" i="128"/>
  <c r="O21" i="128" s="1"/>
  <c r="N20" i="128"/>
  <c r="P20" i="128" s="1"/>
  <c r="M20" i="128"/>
  <c r="O20" i="128" s="1"/>
  <c r="N19" i="128"/>
  <c r="P19" i="128" s="1"/>
  <c r="M19" i="128"/>
  <c r="O19" i="128" s="1"/>
  <c r="N18" i="128"/>
  <c r="P18" i="128" s="1"/>
  <c r="M18" i="128"/>
  <c r="O18" i="128" s="1"/>
  <c r="N17" i="128"/>
  <c r="P17" i="128" s="1"/>
  <c r="M17" i="128"/>
  <c r="O17" i="128" s="1"/>
  <c r="N16" i="128"/>
  <c r="P16" i="128" s="1"/>
  <c r="M16" i="128"/>
  <c r="O16" i="128" s="1"/>
  <c r="N15" i="128"/>
  <c r="P15" i="128" s="1"/>
  <c r="M15" i="128"/>
  <c r="O15" i="128" s="1"/>
  <c r="N14" i="128"/>
  <c r="P14" i="128" s="1"/>
  <c r="M14" i="128"/>
  <c r="O14" i="128" s="1"/>
  <c r="N13" i="128"/>
  <c r="P13" i="128" s="1"/>
  <c r="M13" i="128"/>
  <c r="O13" i="128" s="1"/>
  <c r="N12" i="128"/>
  <c r="P12" i="128" s="1"/>
  <c r="M12" i="128"/>
  <c r="O12" i="128" s="1"/>
  <c r="N11" i="128"/>
  <c r="P11" i="128" s="1"/>
  <c r="M11" i="128"/>
  <c r="O11" i="128" s="1"/>
  <c r="N10" i="128"/>
  <c r="P10" i="128" s="1"/>
  <c r="M10" i="128"/>
  <c r="O10" i="128" s="1"/>
  <c r="N9" i="128"/>
  <c r="P9" i="128" s="1"/>
  <c r="M9" i="128"/>
  <c r="O9" i="128" s="1"/>
  <c r="P8" i="128"/>
  <c r="N8" i="128"/>
  <c r="M8" i="128"/>
  <c r="O8" i="128" s="1"/>
  <c r="AA3" i="128"/>
  <c r="L52" i="126"/>
  <c r="K52" i="126"/>
  <c r="O51" i="126"/>
  <c r="N51" i="126"/>
  <c r="P51" i="126" s="1"/>
  <c r="M51" i="126"/>
  <c r="N50" i="126"/>
  <c r="P50" i="126" s="1"/>
  <c r="M50" i="126"/>
  <c r="O50" i="126" s="1"/>
  <c r="O49" i="126"/>
  <c r="N49" i="126"/>
  <c r="P49" i="126" s="1"/>
  <c r="M49" i="126"/>
  <c r="N48" i="126"/>
  <c r="P48" i="126" s="1"/>
  <c r="M48" i="126"/>
  <c r="O48" i="126" s="1"/>
  <c r="O47" i="126"/>
  <c r="N47" i="126"/>
  <c r="P47" i="126" s="1"/>
  <c r="M47" i="126"/>
  <c r="N46" i="126"/>
  <c r="P46" i="126" s="1"/>
  <c r="M46" i="126"/>
  <c r="O46" i="126" s="1"/>
  <c r="O45" i="126"/>
  <c r="N45" i="126"/>
  <c r="P45" i="126" s="1"/>
  <c r="M45" i="126"/>
  <c r="N44" i="126"/>
  <c r="P44" i="126" s="1"/>
  <c r="M44" i="126"/>
  <c r="O44" i="126" s="1"/>
  <c r="O43" i="126"/>
  <c r="N43" i="126"/>
  <c r="P43" i="126" s="1"/>
  <c r="M43" i="126"/>
  <c r="N42" i="126"/>
  <c r="P42" i="126" s="1"/>
  <c r="M42" i="126"/>
  <c r="O42" i="126" s="1"/>
  <c r="O41" i="126"/>
  <c r="N41" i="126"/>
  <c r="P41" i="126" s="1"/>
  <c r="M41" i="126"/>
  <c r="N40" i="126"/>
  <c r="P40" i="126" s="1"/>
  <c r="M40" i="126"/>
  <c r="O40" i="126" s="1"/>
  <c r="O39" i="126"/>
  <c r="N39" i="126"/>
  <c r="P39" i="126" s="1"/>
  <c r="M39" i="126"/>
  <c r="N38" i="126"/>
  <c r="P38" i="126" s="1"/>
  <c r="M38" i="126"/>
  <c r="O38" i="126" s="1"/>
  <c r="O37" i="126"/>
  <c r="N37" i="126"/>
  <c r="P37" i="126" s="1"/>
  <c r="M37" i="126"/>
  <c r="N36" i="126"/>
  <c r="P36" i="126" s="1"/>
  <c r="M36" i="126"/>
  <c r="O36" i="126" s="1"/>
  <c r="O35" i="126"/>
  <c r="N35" i="126"/>
  <c r="P35" i="126" s="1"/>
  <c r="M35" i="126"/>
  <c r="N34" i="126"/>
  <c r="P34" i="126" s="1"/>
  <c r="M34" i="126"/>
  <c r="O34" i="126" s="1"/>
  <c r="N33" i="126"/>
  <c r="P33" i="126" s="1"/>
  <c r="M33" i="126"/>
  <c r="O33" i="126" s="1"/>
  <c r="N32" i="126"/>
  <c r="P32" i="126" s="1"/>
  <c r="M32" i="126"/>
  <c r="O32" i="126" s="1"/>
  <c r="O31" i="126"/>
  <c r="N31" i="126"/>
  <c r="P31" i="126" s="1"/>
  <c r="M31" i="126"/>
  <c r="N30" i="126"/>
  <c r="P30" i="126" s="1"/>
  <c r="M30" i="126"/>
  <c r="O30" i="126" s="1"/>
  <c r="N29" i="126"/>
  <c r="P29" i="126" s="1"/>
  <c r="M29" i="126"/>
  <c r="O29" i="126" s="1"/>
  <c r="N28" i="126"/>
  <c r="P28" i="126" s="1"/>
  <c r="M28" i="126"/>
  <c r="O28" i="126" s="1"/>
  <c r="O27" i="126"/>
  <c r="N27" i="126"/>
  <c r="P27" i="126" s="1"/>
  <c r="M27" i="126"/>
  <c r="N26" i="126"/>
  <c r="P26" i="126" s="1"/>
  <c r="M26" i="126"/>
  <c r="O26" i="126" s="1"/>
  <c r="N25" i="126"/>
  <c r="P25" i="126" s="1"/>
  <c r="M25" i="126"/>
  <c r="O25" i="126" s="1"/>
  <c r="N24" i="126"/>
  <c r="P24" i="126" s="1"/>
  <c r="M24" i="126"/>
  <c r="O24" i="126" s="1"/>
  <c r="N23" i="126"/>
  <c r="P23" i="126" s="1"/>
  <c r="M23" i="126"/>
  <c r="O23" i="126" s="1"/>
  <c r="N22" i="126"/>
  <c r="P22" i="126" s="1"/>
  <c r="M22" i="126"/>
  <c r="O22" i="126" s="1"/>
  <c r="N21" i="126"/>
  <c r="P21" i="126" s="1"/>
  <c r="M21" i="126"/>
  <c r="O21" i="126" s="1"/>
  <c r="N20" i="126"/>
  <c r="P20" i="126" s="1"/>
  <c r="M20" i="126"/>
  <c r="O20" i="126" s="1"/>
  <c r="N19" i="126"/>
  <c r="P19" i="126" s="1"/>
  <c r="M19" i="126"/>
  <c r="O19" i="126" s="1"/>
  <c r="N18" i="126"/>
  <c r="P18" i="126" s="1"/>
  <c r="M18" i="126"/>
  <c r="O18" i="126" s="1"/>
  <c r="N17" i="126"/>
  <c r="P17" i="126" s="1"/>
  <c r="M17" i="126"/>
  <c r="O17" i="126" s="1"/>
  <c r="N16" i="126"/>
  <c r="P16" i="126" s="1"/>
  <c r="M16" i="126"/>
  <c r="O16" i="126" s="1"/>
  <c r="N15" i="126"/>
  <c r="P15" i="126" s="1"/>
  <c r="M15" i="126"/>
  <c r="O15" i="126" s="1"/>
  <c r="N14" i="126"/>
  <c r="P14" i="126" s="1"/>
  <c r="M14" i="126"/>
  <c r="O14" i="126" s="1"/>
  <c r="N13" i="126"/>
  <c r="P13" i="126" s="1"/>
  <c r="M13" i="126"/>
  <c r="O13" i="126" s="1"/>
  <c r="N12" i="126"/>
  <c r="P12" i="126" s="1"/>
  <c r="M12" i="126"/>
  <c r="O12" i="126" s="1"/>
  <c r="N11" i="126"/>
  <c r="P11" i="126" s="1"/>
  <c r="M11" i="126"/>
  <c r="O11" i="126" s="1"/>
  <c r="N10" i="126"/>
  <c r="P10" i="126" s="1"/>
  <c r="M10" i="126"/>
  <c r="O10" i="126" s="1"/>
  <c r="N9" i="126"/>
  <c r="P9" i="126" s="1"/>
  <c r="M9" i="126"/>
  <c r="O9" i="126" s="1"/>
  <c r="N8" i="126"/>
  <c r="P8" i="126" s="1"/>
  <c r="M8" i="126"/>
  <c r="O8" i="126" s="1"/>
  <c r="AA3" i="126"/>
  <c r="N15" i="125"/>
  <c r="P15" i="125" s="1"/>
  <c r="L52" i="125"/>
  <c r="K52" i="125"/>
  <c r="N51" i="125"/>
  <c r="P51" i="125" s="1"/>
  <c r="M51" i="125"/>
  <c r="O51" i="125" s="1"/>
  <c r="N50" i="125"/>
  <c r="P50" i="125" s="1"/>
  <c r="M50" i="125"/>
  <c r="O50" i="125" s="1"/>
  <c r="N49" i="125"/>
  <c r="P49" i="125" s="1"/>
  <c r="M49" i="125"/>
  <c r="O49" i="125" s="1"/>
  <c r="N48" i="125"/>
  <c r="P48" i="125" s="1"/>
  <c r="M48" i="125"/>
  <c r="O48" i="125" s="1"/>
  <c r="N47" i="125"/>
  <c r="P47" i="125" s="1"/>
  <c r="M47" i="125"/>
  <c r="O47" i="125" s="1"/>
  <c r="N46" i="125"/>
  <c r="P46" i="125" s="1"/>
  <c r="M46" i="125"/>
  <c r="O46" i="125" s="1"/>
  <c r="N45" i="125"/>
  <c r="P45" i="125" s="1"/>
  <c r="M45" i="125"/>
  <c r="O45" i="125" s="1"/>
  <c r="N44" i="125"/>
  <c r="P44" i="125" s="1"/>
  <c r="M44" i="125"/>
  <c r="O44" i="125" s="1"/>
  <c r="N43" i="125"/>
  <c r="P43" i="125" s="1"/>
  <c r="M43" i="125"/>
  <c r="O43" i="125" s="1"/>
  <c r="N42" i="125"/>
  <c r="P42" i="125" s="1"/>
  <c r="M42" i="125"/>
  <c r="O42" i="125" s="1"/>
  <c r="N41" i="125"/>
  <c r="P41" i="125" s="1"/>
  <c r="M41" i="125"/>
  <c r="O41" i="125" s="1"/>
  <c r="N40" i="125"/>
  <c r="P40" i="125" s="1"/>
  <c r="M40" i="125"/>
  <c r="O40" i="125" s="1"/>
  <c r="O39" i="125"/>
  <c r="N39" i="125"/>
  <c r="P39" i="125" s="1"/>
  <c r="M39" i="125"/>
  <c r="N38" i="125"/>
  <c r="P38" i="125" s="1"/>
  <c r="M38" i="125"/>
  <c r="O38" i="125" s="1"/>
  <c r="N37" i="125"/>
  <c r="P37" i="125" s="1"/>
  <c r="M37" i="125"/>
  <c r="O37" i="125" s="1"/>
  <c r="P36" i="125"/>
  <c r="N36" i="125"/>
  <c r="M36" i="125"/>
  <c r="O36" i="125" s="1"/>
  <c r="N35" i="125"/>
  <c r="P35" i="125" s="1"/>
  <c r="M35" i="125"/>
  <c r="O35" i="125" s="1"/>
  <c r="N34" i="125"/>
  <c r="P34" i="125" s="1"/>
  <c r="M34" i="125"/>
  <c r="O34" i="125" s="1"/>
  <c r="P33" i="125"/>
  <c r="N33" i="125"/>
  <c r="M33" i="125"/>
  <c r="O33" i="125" s="1"/>
  <c r="N32" i="125"/>
  <c r="P32" i="125" s="1"/>
  <c r="M32" i="125"/>
  <c r="O32" i="125" s="1"/>
  <c r="N31" i="125"/>
  <c r="P31" i="125" s="1"/>
  <c r="M31" i="125"/>
  <c r="O31" i="125" s="1"/>
  <c r="N30" i="125"/>
  <c r="P30" i="125" s="1"/>
  <c r="M30" i="125"/>
  <c r="O30" i="125" s="1"/>
  <c r="N29" i="125"/>
  <c r="P29" i="125" s="1"/>
  <c r="M29" i="125"/>
  <c r="O29" i="125" s="1"/>
  <c r="N28" i="125"/>
  <c r="P28" i="125" s="1"/>
  <c r="M28" i="125"/>
  <c r="O28" i="125" s="1"/>
  <c r="O27" i="125"/>
  <c r="N27" i="125"/>
  <c r="P27" i="125" s="1"/>
  <c r="M27" i="125"/>
  <c r="N26" i="125"/>
  <c r="P26" i="125" s="1"/>
  <c r="M26" i="125"/>
  <c r="O26" i="125" s="1"/>
  <c r="N25" i="125"/>
  <c r="P25" i="125" s="1"/>
  <c r="M25" i="125"/>
  <c r="O25" i="125" s="1"/>
  <c r="N24" i="125"/>
  <c r="P24" i="125" s="1"/>
  <c r="M24" i="125"/>
  <c r="O24" i="125" s="1"/>
  <c r="N23" i="125"/>
  <c r="P23" i="125" s="1"/>
  <c r="M23" i="125"/>
  <c r="O23" i="125" s="1"/>
  <c r="N22" i="125"/>
  <c r="P22" i="125" s="1"/>
  <c r="M22" i="125"/>
  <c r="O22" i="125" s="1"/>
  <c r="N21" i="125"/>
  <c r="P21" i="125" s="1"/>
  <c r="M21" i="125"/>
  <c r="O21" i="125" s="1"/>
  <c r="N20" i="125"/>
  <c r="P20" i="125" s="1"/>
  <c r="M20" i="125"/>
  <c r="O20" i="125" s="1"/>
  <c r="N19" i="125"/>
  <c r="P19" i="125" s="1"/>
  <c r="M19" i="125"/>
  <c r="O19" i="125" s="1"/>
  <c r="N18" i="125"/>
  <c r="P18" i="125" s="1"/>
  <c r="M18" i="125"/>
  <c r="O18" i="125" s="1"/>
  <c r="N17" i="125"/>
  <c r="P17" i="125" s="1"/>
  <c r="M17" i="125"/>
  <c r="O17" i="125" s="1"/>
  <c r="N16" i="125"/>
  <c r="P16" i="125" s="1"/>
  <c r="M16" i="125"/>
  <c r="O16" i="125" s="1"/>
  <c r="M15" i="125"/>
  <c r="O15" i="125" s="1"/>
  <c r="N14" i="125"/>
  <c r="P14" i="125" s="1"/>
  <c r="M14" i="125"/>
  <c r="O14" i="125" s="1"/>
  <c r="N13" i="125"/>
  <c r="P13" i="125" s="1"/>
  <c r="M13" i="125"/>
  <c r="O13" i="125" s="1"/>
  <c r="N12" i="125"/>
  <c r="P12" i="125" s="1"/>
  <c r="M12" i="125"/>
  <c r="O12" i="125" s="1"/>
  <c r="N11" i="125"/>
  <c r="P11" i="125" s="1"/>
  <c r="M11" i="125"/>
  <c r="O11" i="125" s="1"/>
  <c r="N10" i="125"/>
  <c r="P10" i="125" s="1"/>
  <c r="M10" i="125"/>
  <c r="O10" i="125" s="1"/>
  <c r="N9" i="125"/>
  <c r="P9" i="125" s="1"/>
  <c r="M9" i="125"/>
  <c r="O9" i="125" s="1"/>
  <c r="N8" i="125"/>
  <c r="P8" i="125" s="1"/>
  <c r="M8" i="125"/>
  <c r="O8" i="125" s="1"/>
  <c r="AA3" i="125"/>
  <c r="M8" i="123"/>
  <c r="O8" i="123" s="1"/>
  <c r="L52" i="123"/>
  <c r="K52" i="123"/>
  <c r="O51" i="123"/>
  <c r="N51" i="123"/>
  <c r="P51" i="123" s="1"/>
  <c r="M51" i="123"/>
  <c r="N50" i="123"/>
  <c r="P50" i="123" s="1"/>
  <c r="M50" i="123"/>
  <c r="O50" i="123" s="1"/>
  <c r="O49" i="123"/>
  <c r="N49" i="123"/>
  <c r="P49" i="123" s="1"/>
  <c r="M49" i="123"/>
  <c r="N48" i="123"/>
  <c r="P48" i="123" s="1"/>
  <c r="M48" i="123"/>
  <c r="O48" i="123" s="1"/>
  <c r="O47" i="123"/>
  <c r="N47" i="123"/>
  <c r="P47" i="123" s="1"/>
  <c r="M47" i="123"/>
  <c r="N46" i="123"/>
  <c r="P46" i="123" s="1"/>
  <c r="M46" i="123"/>
  <c r="O46" i="123" s="1"/>
  <c r="O45" i="123"/>
  <c r="N45" i="123"/>
  <c r="P45" i="123" s="1"/>
  <c r="M45" i="123"/>
  <c r="N44" i="123"/>
  <c r="P44" i="123" s="1"/>
  <c r="M44" i="123"/>
  <c r="O44" i="123" s="1"/>
  <c r="O43" i="123"/>
  <c r="N43" i="123"/>
  <c r="P43" i="123" s="1"/>
  <c r="M43" i="123"/>
  <c r="N42" i="123"/>
  <c r="P42" i="123" s="1"/>
  <c r="M42" i="123"/>
  <c r="O42" i="123" s="1"/>
  <c r="O41" i="123"/>
  <c r="N41" i="123"/>
  <c r="P41" i="123" s="1"/>
  <c r="M41" i="123"/>
  <c r="N40" i="123"/>
  <c r="P40" i="123" s="1"/>
  <c r="M40" i="123"/>
  <c r="O40" i="123" s="1"/>
  <c r="O39" i="123"/>
  <c r="N39" i="123"/>
  <c r="P39" i="123" s="1"/>
  <c r="M39" i="123"/>
  <c r="N38" i="123"/>
  <c r="P38" i="123" s="1"/>
  <c r="M38" i="123"/>
  <c r="O38" i="123" s="1"/>
  <c r="O37" i="123"/>
  <c r="N37" i="123"/>
  <c r="P37" i="123" s="1"/>
  <c r="M37" i="123"/>
  <c r="N36" i="123"/>
  <c r="P36" i="123" s="1"/>
  <c r="M36" i="123"/>
  <c r="O36" i="123" s="1"/>
  <c r="O35" i="123"/>
  <c r="N35" i="123"/>
  <c r="P35" i="123" s="1"/>
  <c r="M35" i="123"/>
  <c r="N34" i="123"/>
  <c r="P34" i="123" s="1"/>
  <c r="M34" i="123"/>
  <c r="O34" i="123" s="1"/>
  <c r="O33" i="123"/>
  <c r="N33" i="123"/>
  <c r="P33" i="123" s="1"/>
  <c r="M33" i="123"/>
  <c r="N32" i="123"/>
  <c r="P32" i="123" s="1"/>
  <c r="M32" i="123"/>
  <c r="O32" i="123" s="1"/>
  <c r="O31" i="123"/>
  <c r="N31" i="123"/>
  <c r="P31" i="123" s="1"/>
  <c r="M31" i="123"/>
  <c r="N30" i="123"/>
  <c r="P30" i="123" s="1"/>
  <c r="M30" i="123"/>
  <c r="O30" i="123" s="1"/>
  <c r="O29" i="123"/>
  <c r="N29" i="123"/>
  <c r="P29" i="123" s="1"/>
  <c r="M29" i="123"/>
  <c r="N28" i="123"/>
  <c r="P28" i="123" s="1"/>
  <c r="M28" i="123"/>
  <c r="O28" i="123" s="1"/>
  <c r="O27" i="123"/>
  <c r="N27" i="123"/>
  <c r="P27" i="123" s="1"/>
  <c r="M27" i="123"/>
  <c r="N26" i="123"/>
  <c r="P26" i="123" s="1"/>
  <c r="M26" i="123"/>
  <c r="O26" i="123" s="1"/>
  <c r="O25" i="123"/>
  <c r="N25" i="123"/>
  <c r="P25" i="123" s="1"/>
  <c r="M25" i="123"/>
  <c r="N24" i="123"/>
  <c r="P24" i="123" s="1"/>
  <c r="M24" i="123"/>
  <c r="O24" i="123" s="1"/>
  <c r="N23" i="123"/>
  <c r="P23" i="123" s="1"/>
  <c r="M23" i="123"/>
  <c r="O23" i="123" s="1"/>
  <c r="N22" i="123"/>
  <c r="P22" i="123" s="1"/>
  <c r="M22" i="123"/>
  <c r="O22" i="123" s="1"/>
  <c r="N21" i="123"/>
  <c r="P21" i="123" s="1"/>
  <c r="M21" i="123"/>
  <c r="O21" i="123" s="1"/>
  <c r="N20" i="123"/>
  <c r="P20" i="123" s="1"/>
  <c r="M20" i="123"/>
  <c r="O20" i="123" s="1"/>
  <c r="N19" i="123"/>
  <c r="P19" i="123" s="1"/>
  <c r="M19" i="123"/>
  <c r="O19" i="123" s="1"/>
  <c r="N18" i="123"/>
  <c r="P18" i="123" s="1"/>
  <c r="M18" i="123"/>
  <c r="O18" i="123" s="1"/>
  <c r="N17" i="123"/>
  <c r="P17" i="123" s="1"/>
  <c r="M17" i="123"/>
  <c r="O17" i="123" s="1"/>
  <c r="N16" i="123"/>
  <c r="P16" i="123" s="1"/>
  <c r="M16" i="123"/>
  <c r="O16" i="123" s="1"/>
  <c r="N15" i="123"/>
  <c r="P15" i="123" s="1"/>
  <c r="M15" i="123"/>
  <c r="O15" i="123" s="1"/>
  <c r="N14" i="123"/>
  <c r="P14" i="123" s="1"/>
  <c r="M14" i="123"/>
  <c r="O14" i="123" s="1"/>
  <c r="N13" i="123"/>
  <c r="P13" i="123" s="1"/>
  <c r="M13" i="123"/>
  <c r="O13" i="123" s="1"/>
  <c r="N12" i="123"/>
  <c r="P12" i="123" s="1"/>
  <c r="M12" i="123"/>
  <c r="O12" i="123" s="1"/>
  <c r="N11" i="123"/>
  <c r="P11" i="123" s="1"/>
  <c r="M11" i="123"/>
  <c r="O11" i="123" s="1"/>
  <c r="N10" i="123"/>
  <c r="P10" i="123" s="1"/>
  <c r="M10" i="123"/>
  <c r="O10" i="123" s="1"/>
  <c r="N9" i="123"/>
  <c r="P9" i="123" s="1"/>
  <c r="M9" i="123"/>
  <c r="O9" i="123" s="1"/>
  <c r="N8" i="123"/>
  <c r="P8" i="123" s="1"/>
  <c r="AA3" i="123"/>
  <c r="L52" i="122"/>
  <c r="K52" i="122"/>
  <c r="M52" i="122" s="1"/>
  <c r="P51" i="122"/>
  <c r="N51" i="122"/>
  <c r="M51" i="122"/>
  <c r="O51" i="122" s="1"/>
  <c r="P50" i="122"/>
  <c r="O50" i="122"/>
  <c r="N50" i="122"/>
  <c r="M50" i="122"/>
  <c r="P49" i="122"/>
  <c r="O49" i="122"/>
  <c r="N49" i="122"/>
  <c r="M49" i="122"/>
  <c r="P48" i="122"/>
  <c r="N48" i="122"/>
  <c r="M48" i="122"/>
  <c r="O48" i="122" s="1"/>
  <c r="P47" i="122"/>
  <c r="O47" i="122"/>
  <c r="N47" i="122"/>
  <c r="M47" i="122"/>
  <c r="P46" i="122"/>
  <c r="O46" i="122"/>
  <c r="N46" i="122"/>
  <c r="M46" i="122"/>
  <c r="P45" i="122"/>
  <c r="N45" i="122"/>
  <c r="M45" i="122"/>
  <c r="O45" i="122" s="1"/>
  <c r="P44" i="122"/>
  <c r="O44" i="122"/>
  <c r="N44" i="122"/>
  <c r="M44" i="122"/>
  <c r="P43" i="122"/>
  <c r="O43" i="122"/>
  <c r="N43" i="122"/>
  <c r="M43" i="122"/>
  <c r="P42" i="122"/>
  <c r="N42" i="122"/>
  <c r="M42" i="122"/>
  <c r="O42" i="122" s="1"/>
  <c r="P41" i="122"/>
  <c r="O41" i="122"/>
  <c r="N41" i="122"/>
  <c r="M41" i="122"/>
  <c r="P40" i="122"/>
  <c r="O40" i="122"/>
  <c r="N40" i="122"/>
  <c r="M40" i="122"/>
  <c r="P39" i="122"/>
  <c r="N39" i="122"/>
  <c r="M39" i="122"/>
  <c r="O39" i="122" s="1"/>
  <c r="P38" i="122"/>
  <c r="O38" i="122"/>
  <c r="N38" i="122"/>
  <c r="M38" i="122"/>
  <c r="P37" i="122"/>
  <c r="O37" i="122"/>
  <c r="N37" i="122"/>
  <c r="M37" i="122"/>
  <c r="P36" i="122"/>
  <c r="N36" i="122"/>
  <c r="M36" i="122"/>
  <c r="O36" i="122" s="1"/>
  <c r="O35" i="122"/>
  <c r="N35" i="122"/>
  <c r="P35" i="122" s="1"/>
  <c r="M35" i="122"/>
  <c r="N34" i="122"/>
  <c r="P34" i="122" s="1"/>
  <c r="M34" i="122"/>
  <c r="O34" i="122" s="1"/>
  <c r="P33" i="122"/>
  <c r="N33" i="122"/>
  <c r="M33" i="122"/>
  <c r="O33" i="122" s="1"/>
  <c r="N32" i="122"/>
  <c r="P32" i="122" s="1"/>
  <c r="M32" i="122"/>
  <c r="O32" i="122" s="1"/>
  <c r="N31" i="122"/>
  <c r="P31" i="122" s="1"/>
  <c r="M31" i="122"/>
  <c r="O31" i="122" s="1"/>
  <c r="N30" i="122"/>
  <c r="P30" i="122" s="1"/>
  <c r="M30" i="122"/>
  <c r="O30" i="122" s="1"/>
  <c r="N29" i="122"/>
  <c r="P29" i="122" s="1"/>
  <c r="M29" i="122"/>
  <c r="O29" i="122" s="1"/>
  <c r="P28" i="122"/>
  <c r="N28" i="122"/>
  <c r="M28" i="122"/>
  <c r="O28" i="122" s="1"/>
  <c r="N27" i="122"/>
  <c r="P27" i="122" s="1"/>
  <c r="M27" i="122"/>
  <c r="O27" i="122" s="1"/>
  <c r="N26" i="122"/>
  <c r="P26" i="122" s="1"/>
  <c r="M26" i="122"/>
  <c r="O26" i="122" s="1"/>
  <c r="P25" i="122"/>
  <c r="O25" i="122"/>
  <c r="N25" i="122"/>
  <c r="M25" i="122"/>
  <c r="N24" i="122"/>
  <c r="P24" i="122" s="1"/>
  <c r="M24" i="122"/>
  <c r="O24" i="122" s="1"/>
  <c r="P23" i="122"/>
  <c r="N23" i="122"/>
  <c r="M23" i="122"/>
  <c r="O23" i="122" s="1"/>
  <c r="O22" i="122"/>
  <c r="N22" i="122"/>
  <c r="P22" i="122" s="1"/>
  <c r="M22" i="122"/>
  <c r="N21" i="122"/>
  <c r="P21" i="122" s="1"/>
  <c r="M21" i="122"/>
  <c r="O21" i="122" s="1"/>
  <c r="P20" i="122"/>
  <c r="O20" i="122"/>
  <c r="N20" i="122"/>
  <c r="M20" i="122"/>
  <c r="N19" i="122"/>
  <c r="P19" i="122" s="1"/>
  <c r="M19" i="122"/>
  <c r="O19" i="122" s="1"/>
  <c r="P18" i="122"/>
  <c r="N18" i="122"/>
  <c r="M18" i="122"/>
  <c r="O18" i="122" s="1"/>
  <c r="O17" i="122"/>
  <c r="N17" i="122"/>
  <c r="P17" i="122" s="1"/>
  <c r="M17" i="122"/>
  <c r="N16" i="122"/>
  <c r="P16" i="122" s="1"/>
  <c r="M16" i="122"/>
  <c r="O16" i="122" s="1"/>
  <c r="P15" i="122"/>
  <c r="N15" i="122"/>
  <c r="M15" i="122"/>
  <c r="O15" i="122" s="1"/>
  <c r="N14" i="122"/>
  <c r="P14" i="122" s="1"/>
  <c r="M14" i="122"/>
  <c r="O14" i="122" s="1"/>
  <c r="N13" i="122"/>
  <c r="P13" i="122" s="1"/>
  <c r="M13" i="122"/>
  <c r="O13" i="122" s="1"/>
  <c r="N12" i="122"/>
  <c r="P12" i="122" s="1"/>
  <c r="M12" i="122"/>
  <c r="O12" i="122" s="1"/>
  <c r="N11" i="122"/>
  <c r="P11" i="122" s="1"/>
  <c r="M11" i="122"/>
  <c r="O11" i="122" s="1"/>
  <c r="P10" i="122"/>
  <c r="N10" i="122"/>
  <c r="M10" i="122"/>
  <c r="O10" i="122" s="1"/>
  <c r="N9" i="122"/>
  <c r="P9" i="122" s="1"/>
  <c r="M9" i="122"/>
  <c r="O9" i="122" s="1"/>
  <c r="N8" i="122"/>
  <c r="P8" i="122" s="1"/>
  <c r="M8" i="122"/>
  <c r="O8" i="122" s="1"/>
  <c r="AA3" i="122"/>
  <c r="M52" i="129" l="1"/>
  <c r="M56" i="128"/>
  <c r="M52" i="126"/>
  <c r="M52" i="125"/>
  <c r="M52" i="123"/>
  <c r="L52" i="121"/>
  <c r="P51" i="121"/>
  <c r="N51" i="121"/>
  <c r="M51" i="121"/>
  <c r="O51" i="121" s="1"/>
  <c r="N50" i="121"/>
  <c r="P50" i="121" s="1"/>
  <c r="M50" i="121"/>
  <c r="O50" i="121" s="1"/>
  <c r="P49" i="121"/>
  <c r="O49" i="121"/>
  <c r="N49" i="121"/>
  <c r="M49" i="121"/>
  <c r="P48" i="121"/>
  <c r="N48" i="121"/>
  <c r="M48" i="121"/>
  <c r="O48" i="121" s="1"/>
  <c r="N47" i="121"/>
  <c r="P47" i="121" s="1"/>
  <c r="M47" i="121"/>
  <c r="O47" i="121" s="1"/>
  <c r="P46" i="121"/>
  <c r="O46" i="121"/>
  <c r="N46" i="121"/>
  <c r="M46" i="121"/>
  <c r="P45" i="121"/>
  <c r="N45" i="121"/>
  <c r="M45" i="121"/>
  <c r="O45" i="121" s="1"/>
  <c r="N44" i="121"/>
  <c r="P44" i="121" s="1"/>
  <c r="M44" i="121"/>
  <c r="O44" i="121" s="1"/>
  <c r="P43" i="121"/>
  <c r="O43" i="121"/>
  <c r="N43" i="121"/>
  <c r="M43" i="121"/>
  <c r="P42" i="121"/>
  <c r="N42" i="121"/>
  <c r="M42" i="121"/>
  <c r="O42" i="121" s="1"/>
  <c r="N41" i="121"/>
  <c r="P41" i="121" s="1"/>
  <c r="M41" i="121"/>
  <c r="O41" i="121" s="1"/>
  <c r="P40" i="121"/>
  <c r="O40" i="121"/>
  <c r="N40" i="121"/>
  <c r="M40" i="121"/>
  <c r="P39" i="121"/>
  <c r="N39" i="121"/>
  <c r="M39" i="121"/>
  <c r="O39" i="121" s="1"/>
  <c r="N38" i="121"/>
  <c r="P38" i="121" s="1"/>
  <c r="M38" i="121"/>
  <c r="O38" i="121" s="1"/>
  <c r="P37" i="121"/>
  <c r="O37" i="121"/>
  <c r="N37" i="121"/>
  <c r="M37" i="121"/>
  <c r="P36" i="121"/>
  <c r="N36" i="121"/>
  <c r="M36" i="121"/>
  <c r="O36" i="121" s="1"/>
  <c r="N35" i="121"/>
  <c r="P35" i="121" s="1"/>
  <c r="M35" i="121"/>
  <c r="O35" i="121" s="1"/>
  <c r="N34" i="121"/>
  <c r="P34" i="121" s="1"/>
  <c r="M34" i="121"/>
  <c r="O34" i="121" s="1"/>
  <c r="N33" i="121"/>
  <c r="P33" i="121" s="1"/>
  <c r="M33" i="121"/>
  <c r="O33" i="121" s="1"/>
  <c r="N32" i="121"/>
  <c r="P32" i="121" s="1"/>
  <c r="M32" i="121"/>
  <c r="O32" i="121" s="1"/>
  <c r="N31" i="121"/>
  <c r="P31" i="121" s="1"/>
  <c r="M31" i="121"/>
  <c r="O31" i="121" s="1"/>
  <c r="N30" i="121"/>
  <c r="P30" i="121" s="1"/>
  <c r="M30" i="121"/>
  <c r="O30" i="121" s="1"/>
  <c r="N29" i="121"/>
  <c r="P29" i="121" s="1"/>
  <c r="M29" i="121"/>
  <c r="O29" i="121" s="1"/>
  <c r="N28" i="121"/>
  <c r="P28" i="121" s="1"/>
  <c r="M28" i="121"/>
  <c r="O28" i="121" s="1"/>
  <c r="N27" i="121"/>
  <c r="P27" i="121" s="1"/>
  <c r="M27" i="121"/>
  <c r="O27" i="121" s="1"/>
  <c r="N26" i="121"/>
  <c r="P26" i="121" s="1"/>
  <c r="M26" i="121"/>
  <c r="O26" i="121" s="1"/>
  <c r="N25" i="121"/>
  <c r="P25" i="121" s="1"/>
  <c r="M25" i="121"/>
  <c r="O25" i="121" s="1"/>
  <c r="N24" i="121"/>
  <c r="P24" i="121" s="1"/>
  <c r="M24" i="121"/>
  <c r="O24" i="121" s="1"/>
  <c r="N23" i="121"/>
  <c r="P23" i="121" s="1"/>
  <c r="M23" i="121"/>
  <c r="O23" i="121" s="1"/>
  <c r="N22" i="121"/>
  <c r="P22" i="121" s="1"/>
  <c r="M22" i="121"/>
  <c r="O22" i="121" s="1"/>
  <c r="N21" i="121"/>
  <c r="P21" i="121" s="1"/>
  <c r="M21" i="121"/>
  <c r="O21" i="121" s="1"/>
  <c r="N20" i="121"/>
  <c r="P20" i="121" s="1"/>
  <c r="M20" i="121"/>
  <c r="O20" i="121" s="1"/>
  <c r="N19" i="121"/>
  <c r="P19" i="121" s="1"/>
  <c r="M19" i="121"/>
  <c r="O19" i="121" s="1"/>
  <c r="N18" i="121"/>
  <c r="P18" i="121" s="1"/>
  <c r="M18" i="121"/>
  <c r="O18" i="121" s="1"/>
  <c r="N17" i="121"/>
  <c r="P17" i="121" s="1"/>
  <c r="M17" i="121"/>
  <c r="O17" i="121" s="1"/>
  <c r="N16" i="121"/>
  <c r="P16" i="121" s="1"/>
  <c r="M16" i="121"/>
  <c r="O16" i="121" s="1"/>
  <c r="N15" i="121"/>
  <c r="P15" i="121" s="1"/>
  <c r="M15" i="121"/>
  <c r="O15" i="121" s="1"/>
  <c r="N14" i="121"/>
  <c r="P14" i="121" s="1"/>
  <c r="M14" i="121"/>
  <c r="O14" i="121" s="1"/>
  <c r="N13" i="121"/>
  <c r="P13" i="121" s="1"/>
  <c r="M13" i="121"/>
  <c r="O13" i="121" s="1"/>
  <c r="N12" i="121"/>
  <c r="P12" i="121" s="1"/>
  <c r="M12" i="121"/>
  <c r="O12" i="121" s="1"/>
  <c r="N11" i="121"/>
  <c r="P11" i="121" s="1"/>
  <c r="M11" i="121"/>
  <c r="O11" i="121" s="1"/>
  <c r="N10" i="121"/>
  <c r="P10" i="121" s="1"/>
  <c r="M10" i="121"/>
  <c r="O10" i="121" s="1"/>
  <c r="N9" i="121"/>
  <c r="P9" i="121" s="1"/>
  <c r="M9" i="121"/>
  <c r="O9" i="121" s="1"/>
  <c r="N8" i="121"/>
  <c r="P8" i="121" s="1"/>
  <c r="M8" i="121"/>
  <c r="O8" i="121" s="1"/>
  <c r="AA3" i="121"/>
  <c r="M52" i="121" l="1"/>
  <c r="N37" i="115"/>
  <c r="P37" i="115" s="1"/>
  <c r="M37" i="115"/>
  <c r="O37" i="115" s="1"/>
  <c r="N35" i="115"/>
  <c r="P35" i="115" s="1"/>
  <c r="M35" i="115"/>
  <c r="O35" i="115" s="1"/>
  <c r="N33" i="115"/>
  <c r="P33" i="115" s="1"/>
  <c r="M33" i="115"/>
  <c r="O33" i="115" s="1"/>
  <c r="N31" i="115"/>
  <c r="P31" i="115" s="1"/>
  <c r="M31" i="115"/>
  <c r="O31" i="115" s="1"/>
  <c r="N28" i="115"/>
  <c r="P28" i="115" s="1"/>
  <c r="M28" i="115"/>
  <c r="O28" i="115" s="1"/>
  <c r="N26" i="115"/>
  <c r="P26" i="115" s="1"/>
  <c r="M26" i="115"/>
  <c r="O26" i="115" s="1"/>
  <c r="N23" i="115"/>
  <c r="P23" i="115" s="1"/>
  <c r="M23" i="115"/>
  <c r="O23" i="115" s="1"/>
  <c r="N18" i="115"/>
  <c r="P18" i="115" s="1"/>
  <c r="M18" i="115"/>
  <c r="O18" i="115" s="1"/>
  <c r="N14" i="115"/>
  <c r="P14" i="115" s="1"/>
  <c r="M14" i="115"/>
  <c r="O14" i="115" s="1"/>
  <c r="M45" i="115" l="1"/>
  <c r="O45" i="115" s="1"/>
  <c r="N45" i="115"/>
  <c r="P45" i="115" s="1"/>
  <c r="M46" i="115"/>
  <c r="O46" i="115" s="1"/>
  <c r="N46" i="115"/>
  <c r="P46" i="115" s="1"/>
  <c r="M47" i="115"/>
  <c r="O47" i="115" s="1"/>
  <c r="N47" i="115"/>
  <c r="P47" i="115" s="1"/>
  <c r="M48" i="115"/>
  <c r="O48" i="115" s="1"/>
  <c r="N48" i="115"/>
  <c r="P48" i="115" s="1"/>
  <c r="M49" i="115"/>
  <c r="O49" i="115" s="1"/>
  <c r="N49" i="115"/>
  <c r="P49" i="115" s="1"/>
  <c r="M50" i="115"/>
  <c r="O50" i="115" s="1"/>
  <c r="N50" i="115"/>
  <c r="P50" i="115" s="1"/>
  <c r="M51" i="115"/>
  <c r="O51" i="115" s="1"/>
  <c r="N51" i="115"/>
  <c r="P51" i="115" s="1"/>
  <c r="M39" i="115"/>
  <c r="O39" i="115" s="1"/>
  <c r="N39" i="115"/>
  <c r="P39" i="115" s="1"/>
  <c r="M40" i="115"/>
  <c r="O40" i="115" s="1"/>
  <c r="N40" i="115"/>
  <c r="P40" i="115" s="1"/>
  <c r="M41" i="115"/>
  <c r="O41" i="115" s="1"/>
  <c r="N41" i="115"/>
  <c r="P41" i="115" s="1"/>
  <c r="M42" i="115"/>
  <c r="O42" i="115" s="1"/>
  <c r="N42" i="115"/>
  <c r="P42" i="115" s="1"/>
  <c r="M43" i="115"/>
  <c r="O43" i="115" s="1"/>
  <c r="N43" i="115"/>
  <c r="P43" i="115" s="1"/>
  <c r="M44" i="115"/>
  <c r="O44" i="115" s="1"/>
  <c r="N44" i="115"/>
  <c r="P44" i="115" s="1"/>
  <c r="L52" i="115"/>
  <c r="K52" i="115"/>
  <c r="N38" i="115"/>
  <c r="P38" i="115" s="1"/>
  <c r="M38" i="115"/>
  <c r="O38" i="115" s="1"/>
  <c r="N36" i="115"/>
  <c r="P36" i="115" s="1"/>
  <c r="M36" i="115"/>
  <c r="O36" i="115" s="1"/>
  <c r="N34" i="115"/>
  <c r="P34" i="115" s="1"/>
  <c r="M34" i="115"/>
  <c r="O34" i="115" s="1"/>
  <c r="N32" i="115"/>
  <c r="P32" i="115" s="1"/>
  <c r="M32" i="115"/>
  <c r="O32" i="115" s="1"/>
  <c r="N30" i="115"/>
  <c r="P30" i="115" s="1"/>
  <c r="M30" i="115"/>
  <c r="O30" i="115" s="1"/>
  <c r="N29" i="115"/>
  <c r="P29" i="115" s="1"/>
  <c r="M29" i="115"/>
  <c r="O29" i="115" s="1"/>
  <c r="N27" i="115"/>
  <c r="P27" i="115" s="1"/>
  <c r="M27" i="115"/>
  <c r="O27" i="115" s="1"/>
  <c r="N25" i="115"/>
  <c r="P25" i="115" s="1"/>
  <c r="M25" i="115"/>
  <c r="O25" i="115" s="1"/>
  <c r="N24" i="115"/>
  <c r="P24" i="115" s="1"/>
  <c r="M24" i="115"/>
  <c r="O24" i="115" s="1"/>
  <c r="N22" i="115"/>
  <c r="P22" i="115" s="1"/>
  <c r="M22" i="115"/>
  <c r="O22" i="115" s="1"/>
  <c r="N21" i="115"/>
  <c r="P21" i="115" s="1"/>
  <c r="M21" i="115"/>
  <c r="O21" i="115" s="1"/>
  <c r="N20" i="115"/>
  <c r="P20" i="115" s="1"/>
  <c r="M20" i="115"/>
  <c r="O20" i="115" s="1"/>
  <c r="N19" i="115"/>
  <c r="P19" i="115" s="1"/>
  <c r="M19" i="115"/>
  <c r="O19" i="115" s="1"/>
  <c r="N17" i="115"/>
  <c r="P17" i="115" s="1"/>
  <c r="M17" i="115"/>
  <c r="O17" i="115" s="1"/>
  <c r="N16" i="115"/>
  <c r="P16" i="115" s="1"/>
  <c r="M16" i="115"/>
  <c r="O16" i="115" s="1"/>
  <c r="N15" i="115"/>
  <c r="P15" i="115" s="1"/>
  <c r="M15" i="115"/>
  <c r="O15" i="115" s="1"/>
  <c r="N13" i="115"/>
  <c r="P13" i="115" s="1"/>
  <c r="M13" i="115"/>
  <c r="O13" i="115" s="1"/>
  <c r="N12" i="115"/>
  <c r="P12" i="115" s="1"/>
  <c r="M12" i="115"/>
  <c r="O12" i="115" s="1"/>
  <c r="N11" i="115"/>
  <c r="P11" i="115" s="1"/>
  <c r="M11" i="115"/>
  <c r="O11" i="115" s="1"/>
  <c r="N10" i="115"/>
  <c r="P10" i="115" s="1"/>
  <c r="M10" i="115"/>
  <c r="O10" i="115" s="1"/>
  <c r="N9" i="115"/>
  <c r="P9" i="115" s="1"/>
  <c r="M9" i="115"/>
  <c r="O9" i="115" s="1"/>
  <c r="N8" i="115"/>
  <c r="P8" i="115" s="1"/>
  <c r="M8" i="115"/>
  <c r="O8" i="115" s="1"/>
  <c r="AA3" i="115"/>
  <c r="M52" i="115" l="1"/>
  <c r="O27" i="101" l="1"/>
  <c r="N27" i="101"/>
  <c r="P27" i="101" s="1"/>
  <c r="M27" i="101"/>
  <c r="N26" i="101"/>
  <c r="P26" i="101" s="1"/>
  <c r="M26" i="101"/>
  <c r="O26" i="101" s="1"/>
  <c r="N25" i="101"/>
  <c r="P25" i="101" s="1"/>
  <c r="M25" i="101"/>
  <c r="L28" i="101"/>
  <c r="K28" i="101"/>
  <c r="N24" i="101"/>
  <c r="P24" i="101" s="1"/>
  <c r="M24" i="101"/>
  <c r="O24" i="101" s="1"/>
  <c r="P23" i="101"/>
  <c r="N23" i="101"/>
  <c r="M23" i="101"/>
  <c r="O23" i="101" s="1"/>
  <c r="N22" i="101"/>
  <c r="P22" i="101" s="1"/>
  <c r="M22" i="101"/>
  <c r="O22" i="101" s="1"/>
  <c r="N21" i="101"/>
  <c r="P21" i="101" s="1"/>
  <c r="M21" i="101"/>
  <c r="O21" i="101" s="1"/>
  <c r="O20" i="101"/>
  <c r="N20" i="101"/>
  <c r="P20" i="101" s="1"/>
  <c r="M20" i="101"/>
  <c r="N19" i="101"/>
  <c r="P19" i="101" s="1"/>
  <c r="M19" i="101"/>
  <c r="O19" i="101" s="1"/>
  <c r="N18" i="101"/>
  <c r="P18" i="101" s="1"/>
  <c r="M18" i="101"/>
  <c r="O18" i="101" s="1"/>
  <c r="N17" i="101"/>
  <c r="P17" i="101" s="1"/>
  <c r="M17" i="101"/>
  <c r="O17" i="101" s="1"/>
  <c r="N16" i="101"/>
  <c r="P16" i="101" s="1"/>
  <c r="M16" i="101"/>
  <c r="O16" i="101" s="1"/>
  <c r="N15" i="101"/>
  <c r="P15" i="101" s="1"/>
  <c r="M15" i="101"/>
  <c r="O15" i="101" s="1"/>
  <c r="N14" i="101"/>
  <c r="P14" i="101" s="1"/>
  <c r="M14" i="101"/>
  <c r="O14" i="101" s="1"/>
  <c r="O13" i="101"/>
  <c r="N13" i="101"/>
  <c r="P13" i="101" s="1"/>
  <c r="M13" i="101"/>
  <c r="N12" i="101"/>
  <c r="P12" i="101" s="1"/>
  <c r="M12" i="101"/>
  <c r="O12" i="101" s="1"/>
  <c r="N11" i="101"/>
  <c r="P11" i="101" s="1"/>
  <c r="M11" i="101"/>
  <c r="O11" i="101" s="1"/>
  <c r="N10" i="101"/>
  <c r="P10" i="101" s="1"/>
  <c r="M10" i="101"/>
  <c r="O10" i="101" s="1"/>
  <c r="N9" i="101"/>
  <c r="P9" i="101" s="1"/>
  <c r="M9" i="101"/>
  <c r="O9" i="101" s="1"/>
  <c r="N8" i="101"/>
  <c r="P8" i="101" s="1"/>
  <c r="M8" i="101"/>
  <c r="O8" i="101" s="1"/>
  <c r="AB3" i="101"/>
  <c r="O25" i="101" l="1"/>
  <c r="M28" i="101"/>
  <c r="L45" i="1" l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44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K9" i="1"/>
  <c r="M9" i="1" s="1"/>
  <c r="K10" i="1"/>
  <c r="K11" i="1"/>
  <c r="M11" i="1" s="1"/>
  <c r="K12" i="1"/>
  <c r="K13" i="1"/>
  <c r="M13" i="1" s="1"/>
  <c r="K14" i="1"/>
  <c r="K15" i="1"/>
  <c r="M15" i="1" s="1"/>
  <c r="K16" i="1"/>
  <c r="K17" i="1"/>
  <c r="K18" i="1"/>
  <c r="M18" i="1" s="1"/>
  <c r="K19" i="1"/>
  <c r="K20" i="1"/>
  <c r="K21" i="1"/>
  <c r="M21" i="1" s="1"/>
  <c r="K22" i="1"/>
  <c r="K23" i="1"/>
  <c r="M23" i="1" s="1"/>
  <c r="K24" i="1"/>
  <c r="K25" i="1"/>
  <c r="M25" i="1" s="1"/>
  <c r="K26" i="1"/>
  <c r="K27" i="1"/>
  <c r="K28" i="1"/>
  <c r="K29" i="1"/>
  <c r="K30" i="1"/>
  <c r="M30" i="1" s="1"/>
  <c r="K31" i="1"/>
  <c r="K32" i="1"/>
  <c r="K33" i="1"/>
  <c r="M33" i="1" s="1"/>
  <c r="K34" i="1"/>
  <c r="K35" i="1"/>
  <c r="M35" i="1" s="1"/>
  <c r="K36" i="1"/>
  <c r="K37" i="1"/>
  <c r="M37" i="1" s="1"/>
  <c r="K38" i="1"/>
  <c r="K39" i="1"/>
  <c r="K40" i="1"/>
  <c r="K41" i="1"/>
  <c r="K42" i="1"/>
  <c r="M42" i="1" s="1"/>
  <c r="K43" i="1"/>
  <c r="K44" i="1"/>
  <c r="K45" i="1"/>
  <c r="M45" i="1" s="1"/>
  <c r="K46" i="1"/>
  <c r="K47" i="1"/>
  <c r="K48" i="1"/>
  <c r="M48" i="1" s="1"/>
  <c r="K49" i="1"/>
  <c r="K50" i="1"/>
  <c r="K51" i="1"/>
  <c r="K52" i="1"/>
  <c r="M52" i="1" s="1"/>
  <c r="K53" i="1"/>
  <c r="K54" i="1"/>
  <c r="K55" i="1"/>
  <c r="K56" i="1"/>
  <c r="M56" i="1" s="1"/>
  <c r="K57" i="1"/>
  <c r="M57" i="1" s="1"/>
  <c r="K58" i="1"/>
  <c r="K59" i="1"/>
  <c r="K60" i="1"/>
  <c r="M60" i="1" s="1"/>
  <c r="K61" i="1"/>
  <c r="K62" i="1"/>
  <c r="K63" i="1"/>
  <c r="K64" i="1"/>
  <c r="M64" i="1" s="1"/>
  <c r="K65" i="1"/>
  <c r="K66" i="1"/>
  <c r="K67" i="1"/>
  <c r="K68" i="1"/>
  <c r="M68" i="1" s="1"/>
  <c r="K69" i="1"/>
  <c r="M69" i="1" s="1"/>
  <c r="K70" i="1"/>
  <c r="K71" i="1"/>
  <c r="K72" i="1"/>
  <c r="M72" i="1" s="1"/>
  <c r="K73" i="1"/>
  <c r="K74" i="1"/>
  <c r="K75" i="1"/>
  <c r="K76" i="1"/>
  <c r="M76" i="1" s="1"/>
  <c r="K77" i="1"/>
  <c r="K78" i="1"/>
  <c r="K79" i="1"/>
  <c r="K80" i="1"/>
  <c r="M80" i="1" s="1"/>
  <c r="K81" i="1"/>
  <c r="M81" i="1" s="1"/>
  <c r="K82" i="1"/>
  <c r="K83" i="1"/>
  <c r="K84" i="1"/>
  <c r="M84" i="1" s="1"/>
  <c r="K85" i="1"/>
  <c r="K86" i="1"/>
  <c r="K87" i="1"/>
  <c r="K88" i="1"/>
  <c r="M88" i="1" s="1"/>
  <c r="K89" i="1"/>
  <c r="K90" i="1"/>
  <c r="K91" i="1"/>
  <c r="K92" i="1"/>
  <c r="M92" i="1" s="1"/>
  <c r="K93" i="1"/>
  <c r="M93" i="1" s="1"/>
  <c r="K94" i="1"/>
  <c r="K95" i="1"/>
  <c r="K96" i="1"/>
  <c r="M96" i="1" s="1"/>
  <c r="K97" i="1"/>
  <c r="K98" i="1"/>
  <c r="K99" i="1"/>
  <c r="K100" i="1"/>
  <c r="M100" i="1" s="1"/>
  <c r="K101" i="1"/>
  <c r="K102" i="1"/>
  <c r="K103" i="1"/>
  <c r="K104" i="1"/>
  <c r="M104" i="1" s="1"/>
  <c r="K105" i="1"/>
  <c r="M105" i="1" s="1"/>
  <c r="K106" i="1"/>
  <c r="K107" i="1"/>
  <c r="K108" i="1"/>
  <c r="M108" i="1" s="1"/>
  <c r="K109" i="1"/>
  <c r="K110" i="1"/>
  <c r="K111" i="1"/>
  <c r="K112" i="1"/>
  <c r="M112" i="1" s="1"/>
  <c r="K113" i="1"/>
  <c r="K114" i="1"/>
  <c r="K115" i="1"/>
  <c r="K116" i="1"/>
  <c r="M116" i="1" s="1"/>
  <c r="K117" i="1"/>
  <c r="M117" i="1" s="1"/>
  <c r="K118" i="1"/>
  <c r="K119" i="1"/>
  <c r="K120" i="1"/>
  <c r="M120" i="1" s="1"/>
  <c r="K121" i="1"/>
  <c r="K122" i="1"/>
  <c r="K123" i="1"/>
  <c r="K124" i="1"/>
  <c r="M124" i="1" s="1"/>
  <c r="K125" i="1"/>
  <c r="K126" i="1"/>
  <c r="K127" i="1"/>
  <c r="K128" i="1"/>
  <c r="M128" i="1" s="1"/>
  <c r="K129" i="1"/>
  <c r="M129" i="1" s="1"/>
  <c r="K130" i="1"/>
  <c r="K131" i="1"/>
  <c r="K132" i="1"/>
  <c r="M132" i="1" s="1"/>
  <c r="K133" i="1"/>
  <c r="K134" i="1"/>
  <c r="K135" i="1"/>
  <c r="K136" i="1"/>
  <c r="M136" i="1" s="1"/>
  <c r="K137" i="1"/>
  <c r="K138" i="1"/>
  <c r="K139" i="1"/>
  <c r="K140" i="1"/>
  <c r="M140" i="1" s="1"/>
  <c r="K141" i="1"/>
  <c r="M141" i="1" s="1"/>
  <c r="K142" i="1"/>
  <c r="K143" i="1"/>
  <c r="K144" i="1"/>
  <c r="M144" i="1" s="1"/>
  <c r="K145" i="1"/>
  <c r="K146" i="1"/>
  <c r="M146" i="1" s="1"/>
  <c r="K147" i="1"/>
  <c r="K148" i="1"/>
  <c r="M148" i="1" s="1"/>
  <c r="K149" i="1"/>
  <c r="M149" i="1" s="1"/>
  <c r="K150" i="1"/>
  <c r="K151" i="1"/>
  <c r="K152" i="1"/>
  <c r="M152" i="1" s="1"/>
  <c r="K153" i="1"/>
  <c r="M153" i="1" s="1"/>
  <c r="K154" i="1"/>
  <c r="K155" i="1"/>
  <c r="K156" i="1"/>
  <c r="M156" i="1" s="1"/>
  <c r="K157" i="1"/>
  <c r="K158" i="1"/>
  <c r="M158" i="1" s="1"/>
  <c r="K159" i="1"/>
  <c r="K160" i="1"/>
  <c r="M160" i="1" s="1"/>
  <c r="K161" i="1"/>
  <c r="K162" i="1"/>
  <c r="K163" i="1"/>
  <c r="K164" i="1"/>
  <c r="M164" i="1" s="1"/>
  <c r="K165" i="1"/>
  <c r="M165" i="1" s="1"/>
  <c r="K166" i="1"/>
  <c r="K167" i="1"/>
  <c r="K168" i="1"/>
  <c r="M168" i="1" s="1"/>
  <c r="K169" i="1"/>
  <c r="K170" i="1"/>
  <c r="M170" i="1" s="1"/>
  <c r="K171" i="1"/>
  <c r="K172" i="1"/>
  <c r="M172" i="1" s="1"/>
  <c r="K173" i="1"/>
  <c r="K174" i="1"/>
  <c r="K175" i="1"/>
  <c r="K176" i="1"/>
  <c r="M176" i="1" s="1"/>
  <c r="K177" i="1"/>
  <c r="M177" i="1" s="1"/>
  <c r="K178" i="1"/>
  <c r="K179" i="1"/>
  <c r="K180" i="1"/>
  <c r="M180" i="1" s="1"/>
  <c r="K181" i="1"/>
  <c r="M181" i="1" s="1"/>
  <c r="K182" i="1"/>
  <c r="M182" i="1" s="1"/>
  <c r="K183" i="1"/>
  <c r="K184" i="1"/>
  <c r="M184" i="1" s="1"/>
  <c r="K185" i="1"/>
  <c r="K186" i="1"/>
  <c r="K187" i="1"/>
  <c r="K188" i="1"/>
  <c r="M188" i="1" s="1"/>
  <c r="K189" i="1"/>
  <c r="M189" i="1" s="1"/>
  <c r="K190" i="1"/>
  <c r="K191" i="1"/>
  <c r="K192" i="1"/>
  <c r="M192" i="1" s="1"/>
  <c r="K193" i="1"/>
  <c r="M193" i="1" s="1"/>
  <c r="K194" i="1"/>
  <c r="M194" i="1" s="1"/>
  <c r="K195" i="1"/>
  <c r="K196" i="1"/>
  <c r="M196" i="1" s="1"/>
  <c r="K197" i="1"/>
  <c r="K198" i="1"/>
  <c r="K199" i="1"/>
  <c r="K200" i="1"/>
  <c r="M200" i="1" s="1"/>
  <c r="K201" i="1"/>
  <c r="M201" i="1" s="1"/>
  <c r="K202" i="1"/>
  <c r="K203" i="1"/>
  <c r="K204" i="1"/>
  <c r="M204" i="1" s="1"/>
  <c r="K205" i="1"/>
  <c r="M205" i="1" s="1"/>
  <c r="K206" i="1"/>
  <c r="M206" i="1" s="1"/>
  <c r="K207" i="1"/>
  <c r="K208" i="1"/>
  <c r="M208" i="1" s="1"/>
  <c r="K209" i="1"/>
  <c r="K210" i="1"/>
  <c r="K211" i="1"/>
  <c r="K212" i="1"/>
  <c r="M212" i="1" s="1"/>
  <c r="K213" i="1"/>
  <c r="M213" i="1" s="1"/>
  <c r="K214" i="1"/>
  <c r="M40" i="1" l="1"/>
  <c r="M28" i="1"/>
  <c r="M16" i="1"/>
  <c r="M191" i="1"/>
  <c r="M179" i="1"/>
  <c r="M167" i="1"/>
  <c r="M155" i="1"/>
  <c r="M143" i="1"/>
  <c r="M131" i="1"/>
  <c r="M119" i="1"/>
  <c r="M107" i="1"/>
  <c r="M95" i="1"/>
  <c r="M83" i="1"/>
  <c r="M71" i="1"/>
  <c r="M59" i="1"/>
  <c r="M47" i="1"/>
  <c r="M203" i="1"/>
  <c r="M44" i="1"/>
  <c r="M32" i="1"/>
  <c r="M20" i="1"/>
  <c r="M199" i="1"/>
  <c r="M187" i="1"/>
  <c r="M175" i="1"/>
  <c r="M163" i="1"/>
  <c r="M151" i="1"/>
  <c r="M139" i="1"/>
  <c r="M127" i="1"/>
  <c r="M115" i="1"/>
  <c r="M103" i="1"/>
  <c r="M91" i="1"/>
  <c r="M79" i="1"/>
  <c r="M67" i="1"/>
  <c r="M55" i="1"/>
  <c r="M211" i="1"/>
  <c r="M134" i="1"/>
  <c r="M122" i="1"/>
  <c r="M110" i="1"/>
  <c r="M98" i="1"/>
  <c r="M86" i="1"/>
  <c r="M74" i="1"/>
  <c r="M62" i="1"/>
  <c r="M50" i="1"/>
  <c r="M27" i="1"/>
  <c r="M169" i="1"/>
  <c r="M157" i="1"/>
  <c r="M145" i="1"/>
  <c r="M133" i="1"/>
  <c r="M121" i="1"/>
  <c r="M109" i="1"/>
  <c r="M97" i="1"/>
  <c r="M85" i="1"/>
  <c r="M73" i="1"/>
  <c r="M61" i="1"/>
  <c r="M49" i="1"/>
  <c r="M39" i="1"/>
  <c r="M34" i="1"/>
  <c r="M22" i="1"/>
  <c r="M10" i="1"/>
  <c r="M210" i="1"/>
  <c r="M186" i="1"/>
  <c r="M162" i="1"/>
  <c r="M150" i="1"/>
  <c r="M138" i="1"/>
  <c r="M114" i="1"/>
  <c r="M90" i="1"/>
  <c r="M66" i="1"/>
  <c r="M54" i="1"/>
  <c r="M198" i="1"/>
  <c r="M174" i="1"/>
  <c r="M126" i="1"/>
  <c r="M102" i="1"/>
  <c r="M78" i="1"/>
  <c r="M209" i="1"/>
  <c r="M197" i="1"/>
  <c r="M185" i="1"/>
  <c r="M173" i="1"/>
  <c r="M161" i="1"/>
  <c r="M137" i="1"/>
  <c r="M125" i="1"/>
  <c r="M113" i="1"/>
  <c r="M101" i="1"/>
  <c r="M89" i="1"/>
  <c r="M77" i="1"/>
  <c r="M65" i="1"/>
  <c r="M53" i="1"/>
  <c r="M36" i="1"/>
  <c r="M24" i="1"/>
  <c r="M12" i="1"/>
  <c r="M214" i="1"/>
  <c r="M202" i="1"/>
  <c r="M190" i="1"/>
  <c r="M178" i="1"/>
  <c r="M166" i="1"/>
  <c r="M154" i="1"/>
  <c r="M142" i="1"/>
  <c r="M130" i="1"/>
  <c r="M118" i="1"/>
  <c r="M106" i="1"/>
  <c r="M94" i="1"/>
  <c r="M82" i="1"/>
  <c r="M70" i="1"/>
  <c r="M58" i="1"/>
  <c r="M46" i="1"/>
  <c r="M43" i="1"/>
  <c r="M31" i="1"/>
  <c r="M19" i="1"/>
  <c r="M41" i="1"/>
  <c r="M29" i="1"/>
  <c r="M17" i="1"/>
  <c r="M195" i="1"/>
  <c r="M171" i="1"/>
  <c r="M159" i="1"/>
  <c r="M135" i="1"/>
  <c r="M123" i="1"/>
  <c r="M111" i="1"/>
  <c r="M99" i="1"/>
  <c r="M87" i="1"/>
  <c r="M75" i="1"/>
  <c r="M63" i="1"/>
  <c r="M51" i="1"/>
  <c r="M207" i="1"/>
  <c r="M183" i="1"/>
  <c r="M147" i="1"/>
  <c r="M38" i="1"/>
  <c r="M26" i="1"/>
  <c r="M14" i="1"/>
  <c r="L8" i="1" l="1"/>
  <c r="K8" i="1"/>
  <c r="D4" i="1"/>
  <c r="Y3" i="1"/>
  <c r="M8" i="1" l="1"/>
</calcChain>
</file>

<file path=xl/sharedStrings.xml><?xml version="1.0" encoding="utf-8"?>
<sst xmlns="http://schemas.openxmlformats.org/spreadsheetml/2006/main" count="2271" uniqueCount="291">
  <si>
    <t>LAPORAN KURANG / LEBIH PENGISIAN MT BY GATEKEEPER</t>
  </si>
  <si>
    <t>LAPORAN MOBIL TANGKI TERBLOKIR/DISPEN PERHARI</t>
  </si>
  <si>
    <t>FUEL TERMINAL SAMARINDA</t>
  </si>
  <si>
    <t>Tanggal :</t>
  </si>
  <si>
    <t>NO</t>
  </si>
  <si>
    <t>NOPOL</t>
  </si>
  <si>
    <t xml:space="preserve">METER </t>
  </si>
  <si>
    <t>PRODUK</t>
  </si>
  <si>
    <t xml:space="preserve">PETUGAS </t>
  </si>
  <si>
    <t>KOMPARTMEN</t>
  </si>
  <si>
    <t>KEPEKAAN KOMP.</t>
  </si>
  <si>
    <t>KURANG / TAMBAH</t>
  </si>
  <si>
    <t>SUB TOTAL</t>
  </si>
  <si>
    <t>KETERANGAN</t>
  </si>
  <si>
    <t>AMT</t>
  </si>
  <si>
    <t>PERUSAHAN</t>
  </si>
  <si>
    <t>KAPASITAS</t>
  </si>
  <si>
    <t>IMK</t>
  </si>
  <si>
    <t>STNK</t>
  </si>
  <si>
    <t xml:space="preserve">TERA </t>
  </si>
  <si>
    <t>KUER</t>
  </si>
  <si>
    <t>DEPAN (MM)</t>
  </si>
  <si>
    <t>BELAKANG (MM)</t>
  </si>
  <si>
    <t>DEPAN (LITER)</t>
  </si>
  <si>
    <t>BELAKANG (LITER)</t>
  </si>
  <si>
    <t>NAMBAH DI METER SESUAI SONDINGAN</t>
  </si>
  <si>
    <t>TOTAL</t>
  </si>
  <si>
    <t>PL06</t>
  </si>
  <si>
    <t>PL01</t>
  </si>
  <si>
    <t>B9466SFU</t>
  </si>
  <si>
    <t>B9217SFV</t>
  </si>
  <si>
    <t>MUSLIKIN</t>
  </si>
  <si>
    <t>B9937SFU</t>
  </si>
  <si>
    <t>KT8150NU</t>
  </si>
  <si>
    <t>DEDY</t>
  </si>
  <si>
    <t>KB8849SG</t>
  </si>
  <si>
    <t>B9704SFU</t>
  </si>
  <si>
    <t>PL05</t>
  </si>
  <si>
    <t>B9278TFV</t>
  </si>
  <si>
    <t>KB8564SG</t>
  </si>
  <si>
    <t>B9703SFU</t>
  </si>
  <si>
    <t>KT8003PD</t>
  </si>
  <si>
    <t>NGATMAN</t>
  </si>
  <si>
    <t>DEX04</t>
  </si>
  <si>
    <t>DEXLITE</t>
  </si>
  <si>
    <t>L9712UR</t>
  </si>
  <si>
    <t>B9791SFU</t>
  </si>
  <si>
    <t>DEDI</t>
  </si>
  <si>
    <t>B9520SFV</t>
  </si>
  <si>
    <t>KT8457RK</t>
  </si>
  <si>
    <t>W8137EA</t>
  </si>
  <si>
    <t>B9582SFV</t>
  </si>
  <si>
    <t>B9268TFV</t>
  </si>
  <si>
    <t>BAHRUL</t>
  </si>
  <si>
    <t>HERDIN</t>
  </si>
  <si>
    <t>PERTALITE</t>
  </si>
  <si>
    <t>B9573SFU</t>
  </si>
  <si>
    <t>SO08</t>
  </si>
  <si>
    <t>B9660SFU</t>
  </si>
  <si>
    <t>B35</t>
  </si>
  <si>
    <t>L8326UG</t>
  </si>
  <si>
    <t>KT8209NB</t>
  </si>
  <si>
    <t>JOHAN</t>
  </si>
  <si>
    <t>B9729SFV</t>
  </si>
  <si>
    <t>KT8927CN</t>
  </si>
  <si>
    <t>B9864SFU</t>
  </si>
  <si>
    <t>KT8267PE</t>
  </si>
  <si>
    <t>zukarnaen sakti</t>
  </si>
  <si>
    <t>B9645SFV</t>
  </si>
  <si>
    <t>KT8676PE</t>
  </si>
  <si>
    <t>B9644SFV</t>
  </si>
  <si>
    <t>KT8850PD</t>
  </si>
  <si>
    <t>PX01A/PL01</t>
  </si>
  <si>
    <t>PERTALITE/PX</t>
  </si>
  <si>
    <t>KT8841RS</t>
  </si>
  <si>
    <t>KT8468RN</t>
  </si>
  <si>
    <t>B9869SFU</t>
  </si>
  <si>
    <t>B9472SFU</t>
  </si>
  <si>
    <t>ARI G</t>
  </si>
  <si>
    <t>FIRMAN</t>
  </si>
  <si>
    <t xml:space="preserve">PERTALITE </t>
  </si>
  <si>
    <t>B9656SFV</t>
  </si>
  <si>
    <t>MUSLIKN</t>
  </si>
  <si>
    <t>SO09</t>
  </si>
  <si>
    <t>B9712UR</t>
  </si>
  <si>
    <t>KT8496MU</t>
  </si>
  <si>
    <t>KT8762PE</t>
  </si>
  <si>
    <t>KT8925UC</t>
  </si>
  <si>
    <t>KB8157SF</t>
  </si>
  <si>
    <t>KB8846SG</t>
  </si>
  <si>
    <t>B9121SFV</t>
  </si>
  <si>
    <t>B9576SFU</t>
  </si>
  <si>
    <t>PL03</t>
  </si>
  <si>
    <t>B9439SFV</t>
  </si>
  <si>
    <t>KT8235NP</t>
  </si>
  <si>
    <t>B9489SFV</t>
  </si>
  <si>
    <t>KT8647NM</t>
  </si>
  <si>
    <t>SO07</t>
  </si>
  <si>
    <t>KT8467UN</t>
  </si>
  <si>
    <t>KT8234PI</t>
  </si>
  <si>
    <t>B9792SFU</t>
  </si>
  <si>
    <t>KT8799RG</t>
  </si>
  <si>
    <t>KT8775PD</t>
  </si>
  <si>
    <t>PX01A</t>
  </si>
  <si>
    <t>PERTAMAX</t>
  </si>
  <si>
    <t>MUCLISHIN</t>
  </si>
  <si>
    <t>KT8165RP</t>
  </si>
  <si>
    <t>KT8532MU</t>
  </si>
  <si>
    <t>B9789SFU</t>
  </si>
  <si>
    <t>JUMBERI</t>
  </si>
  <si>
    <t>ARIG</t>
  </si>
  <si>
    <t>KT8928CN</t>
  </si>
  <si>
    <t>S8157NK</t>
  </si>
  <si>
    <t>KT8543RH</t>
  </si>
  <si>
    <t>W8136EA</t>
  </si>
  <si>
    <t xml:space="preserve"> MUSLICHIN</t>
  </si>
  <si>
    <t>B9526SFV</t>
  </si>
  <si>
    <t xml:space="preserve">DEXLITE </t>
  </si>
  <si>
    <t>SUGENG</t>
  </si>
  <si>
    <t>L8281UG</t>
  </si>
  <si>
    <t>B9656SFU</t>
  </si>
  <si>
    <t>OKI</t>
  </si>
  <si>
    <t>ARI</t>
  </si>
  <si>
    <t>KT8307NM</t>
  </si>
  <si>
    <t>MUSLICHIN</t>
  </si>
  <si>
    <t>S7675UN</t>
  </si>
  <si>
    <t>PL02</t>
  </si>
  <si>
    <t>KT8356RN</t>
  </si>
  <si>
    <t>PX03</t>
  </si>
  <si>
    <t>KT8672PE</t>
  </si>
  <si>
    <t>TGL</t>
  </si>
  <si>
    <t>Row Labels</t>
  </si>
  <si>
    <t>Grand Total</t>
  </si>
  <si>
    <t>Sum of SUB TOTAL</t>
  </si>
  <si>
    <t>Count of NOPOL</t>
  </si>
  <si>
    <t>T2 KOMPARTMEN</t>
  </si>
  <si>
    <t>HASIL SONDING</t>
  </si>
  <si>
    <t>FAHMI</t>
  </si>
  <si>
    <t>KEPEKAAN</t>
  </si>
  <si>
    <t>JUMLAH</t>
  </si>
  <si>
    <t>BELAKANG</t>
  </si>
  <si>
    <t>DEPAN</t>
  </si>
  <si>
    <t>SELISIH DEPAN</t>
  </si>
  <si>
    <t>SELISIH BELAKANG</t>
  </si>
  <si>
    <t>PRESET METER</t>
  </si>
  <si>
    <t>PL</t>
  </si>
  <si>
    <t>PX</t>
  </si>
  <si>
    <t>LUBIS</t>
  </si>
  <si>
    <t>PX / PL</t>
  </si>
  <si>
    <t>ARRY</t>
  </si>
  <si>
    <t>PL - B35</t>
  </si>
  <si>
    <t>B35 / PL</t>
  </si>
  <si>
    <t>6 _ 2</t>
  </si>
  <si>
    <t>3 _ 8</t>
  </si>
  <si>
    <t>4 _ 2</t>
  </si>
  <si>
    <t>4 _ 1</t>
  </si>
  <si>
    <t>5 _ 4</t>
  </si>
  <si>
    <t>5 _ 8</t>
  </si>
  <si>
    <t>TURBO / PL</t>
  </si>
  <si>
    <t>DEX - PL</t>
  </si>
  <si>
    <t>DEX - PX</t>
  </si>
  <si>
    <t>PL / DEX</t>
  </si>
  <si>
    <t>PX  - PL</t>
  </si>
  <si>
    <t>ARI G.</t>
  </si>
  <si>
    <t>5 _ 7</t>
  </si>
  <si>
    <t>2 _ 8</t>
  </si>
  <si>
    <t>PL - PX</t>
  </si>
  <si>
    <t>8 _ 4</t>
  </si>
  <si>
    <t>7_ 3</t>
  </si>
  <si>
    <t>B35 / DEX</t>
  </si>
  <si>
    <t>B35 - PL</t>
  </si>
  <si>
    <t xml:space="preserve">        /07/2024</t>
  </si>
  <si>
    <t>Fahmi</t>
  </si>
  <si>
    <t>1405</t>
  </si>
  <si>
    <t>1428</t>
  </si>
  <si>
    <t>1427</t>
  </si>
  <si>
    <t>0,285</t>
  </si>
  <si>
    <t>0,215</t>
  </si>
  <si>
    <t>3_4</t>
  </si>
  <si>
    <t>PL_PX</t>
  </si>
  <si>
    <t>BSS</t>
  </si>
  <si>
    <t>PX_PL</t>
  </si>
  <si>
    <t>0,30</t>
  </si>
  <si>
    <t>0,28</t>
  </si>
  <si>
    <t>0,3</t>
  </si>
  <si>
    <t>0,20</t>
  </si>
  <si>
    <t>0,23</t>
  </si>
  <si>
    <t>0,25</t>
  </si>
  <si>
    <t>0,275</t>
  </si>
  <si>
    <t>0,250</t>
  </si>
  <si>
    <t>0,310</t>
  </si>
  <si>
    <t>1_4</t>
  </si>
  <si>
    <t>PX_DEX</t>
  </si>
  <si>
    <t>Arry</t>
  </si>
  <si>
    <t>Aris</t>
  </si>
  <si>
    <t>PTL</t>
  </si>
  <si>
    <t>0,295</t>
  </si>
  <si>
    <t>0,31</t>
  </si>
  <si>
    <t>0,35</t>
  </si>
  <si>
    <t>0,32</t>
  </si>
  <si>
    <t>0,402</t>
  </si>
  <si>
    <t>0,4</t>
  </si>
  <si>
    <t>0,390</t>
  </si>
  <si>
    <t>0,320</t>
  </si>
  <si>
    <t>0,380</t>
  </si>
  <si>
    <t>0,330</t>
  </si>
  <si>
    <t>0,440</t>
  </si>
  <si>
    <t>0,315</t>
  </si>
  <si>
    <t>0,335</t>
  </si>
  <si>
    <t>0,305</t>
  </si>
  <si>
    <t>0,340</t>
  </si>
  <si>
    <t>0,40</t>
  </si>
  <si>
    <t>0,336</t>
  </si>
  <si>
    <t>PX_BSS</t>
  </si>
  <si>
    <t>0,325</t>
  </si>
  <si>
    <t>PL_BSS</t>
  </si>
  <si>
    <t>0,235</t>
  </si>
  <si>
    <t>0,70</t>
  </si>
  <si>
    <t>5_4</t>
  </si>
  <si>
    <t>0,29</t>
  </si>
  <si>
    <t>0,365</t>
  </si>
  <si>
    <t>Lubis</t>
  </si>
  <si>
    <t>2_7</t>
  </si>
  <si>
    <t>6_7</t>
  </si>
  <si>
    <t>0,370</t>
  </si>
  <si>
    <t>0,415</t>
  </si>
  <si>
    <t>0,290</t>
  </si>
  <si>
    <t>0,300</t>
  </si>
  <si>
    <t>9_3</t>
  </si>
  <si>
    <t>7_2</t>
  </si>
  <si>
    <t>BSS_PL</t>
  </si>
  <si>
    <t>0,230</t>
  </si>
  <si>
    <t>0,345</t>
  </si>
  <si>
    <t>0,360</t>
  </si>
  <si>
    <t>5_9</t>
  </si>
  <si>
    <t>7_3</t>
  </si>
  <si>
    <t>4_3</t>
  </si>
  <si>
    <t>8_2</t>
  </si>
  <si>
    <t>4_2</t>
  </si>
  <si>
    <t>1_8</t>
  </si>
  <si>
    <t>7_5</t>
  </si>
  <si>
    <t>1_7</t>
  </si>
  <si>
    <t>8_3</t>
  </si>
  <si>
    <t>Turbo_BSS</t>
  </si>
  <si>
    <t>DEX_PX</t>
  </si>
  <si>
    <t>0,395</t>
  </si>
  <si>
    <t>0,430</t>
  </si>
  <si>
    <t>2_8</t>
  </si>
  <si>
    <t>TURBO</t>
  </si>
  <si>
    <t>0,350</t>
  </si>
  <si>
    <t>0,355</t>
  </si>
  <si>
    <t>0,375</t>
  </si>
  <si>
    <t>0,190</t>
  </si>
  <si>
    <t>0,260</t>
  </si>
  <si>
    <t>0,485</t>
  </si>
  <si>
    <t>0,280</t>
  </si>
  <si>
    <t>0,36</t>
  </si>
  <si>
    <t>Sugeng</t>
  </si>
  <si>
    <t>8_1</t>
  </si>
  <si>
    <t>BSS_PX</t>
  </si>
  <si>
    <t>Bomo</t>
  </si>
  <si>
    <t>0,21</t>
  </si>
  <si>
    <t>0,420</t>
  </si>
  <si>
    <t>0,405</t>
  </si>
  <si>
    <t>0,39</t>
  </si>
  <si>
    <t>0,34</t>
  </si>
  <si>
    <t>0,26</t>
  </si>
  <si>
    <t>0,19</t>
  </si>
  <si>
    <t>0,265</t>
  </si>
  <si>
    <t>0,44</t>
  </si>
  <si>
    <t>0,205</t>
  </si>
  <si>
    <t>0,37</t>
  </si>
  <si>
    <t>6_1</t>
  </si>
  <si>
    <t>PXT_PL</t>
  </si>
  <si>
    <t>0,400</t>
  </si>
  <si>
    <t>0,255</t>
  </si>
  <si>
    <t>0,418</t>
  </si>
  <si>
    <t>0,346</t>
  </si>
  <si>
    <t>9278TFX</t>
  </si>
  <si>
    <t xml:space="preserve">1_4 </t>
  </si>
  <si>
    <t>4_1</t>
  </si>
  <si>
    <t>5_8</t>
  </si>
  <si>
    <t>4_5</t>
  </si>
  <si>
    <t>9_2</t>
  </si>
  <si>
    <t>DEX_PL</t>
  </si>
  <si>
    <t>Bewe</t>
  </si>
  <si>
    <t>Bahrul</t>
  </si>
  <si>
    <t>1_6</t>
  </si>
  <si>
    <t>5_7</t>
  </si>
  <si>
    <t>3_9</t>
  </si>
  <si>
    <t>BSS_DEX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</si>
</sst>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dd/mm/yyyy;@"/>
    <numFmt numFmtId="166" formatCode="General\ \K\L"/>
    <numFmt numFmtId="167" formatCode="0.000"/>
    <numFmt numFmtId="168" formatCode="0.0"/>
  </numFmts>
  <fonts count="1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MS Sans Serif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2" fillId="0" borderId="0"/>
    <xf numFmtId="0" fontId="13" fillId="0" borderId="0"/>
    <xf numFmtId="166" fontId="12" fillId="0" borderId="0"/>
    <xf numFmtId="0" fontId="4" fillId="0" borderId="0"/>
    <xf numFmtId="0" fontId="14" fillId="0" borderId="0"/>
  </cellStyleXfs>
  <cellXfs count="74">
    <xf numFmtId="0" fontId="0" fillId="0" borderId="0" xfId="0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165" fontId="8" fillId="0" borderId="0" xfId="0" quotePrefix="1" applyNumberFormat="1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4" fillId="0" borderId="5" xfId="0" quotePrefix="1" applyFont="1" applyBorder="1" applyAlignment="1">
      <alignment horizontal="center" vertical="center"/>
    </xf>
    <xf numFmtId="1" fontId="9" fillId="3" borderId="5" xfId="0" quotePrefix="1" applyNumberFormat="1" applyFont="1" applyFill="1" applyBorder="1" applyAlignment="1">
      <alignment horizontal="center" vertical="center"/>
    </xf>
    <xf numFmtId="1" fontId="10" fillId="3" borderId="5" xfId="0" quotePrefix="1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5" fontId="4" fillId="0" borderId="0" xfId="0" quotePrefix="1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9" fillId="0" borderId="4" xfId="0" quotePrefix="1" applyFont="1" applyBorder="1" applyAlignment="1">
      <alignment horizontal="center" vertical="center"/>
    </xf>
    <xf numFmtId="1" fontId="9" fillId="3" borderId="4" xfId="0" quotePrefix="1" applyNumberFormat="1" applyFont="1" applyFill="1" applyBorder="1" applyAlignment="1">
      <alignment horizontal="center" vertical="center"/>
    </xf>
    <xf numFmtId="1" fontId="10" fillId="3" borderId="4" xfId="0" quotePrefix="1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9" fillId="0" borderId="5" xfId="0" quotePrefix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4" borderId="5" xfId="0" applyFont="1" applyFill="1" applyBorder="1" applyAlignment="1">
      <alignment horizontal="center" vertical="center"/>
    </xf>
    <xf numFmtId="167" fontId="9" fillId="3" borderId="5" xfId="0" quotePrefix="1" applyNumberFormat="1" applyFont="1" applyFill="1" applyBorder="1" applyAlignment="1">
      <alignment horizontal="center" vertical="center"/>
    </xf>
    <xf numFmtId="1" fontId="10" fillId="3" borderId="0" xfId="0" quotePrefix="1" applyNumberFormat="1" applyFont="1" applyFill="1" applyAlignment="1">
      <alignment horizontal="center" vertical="center"/>
    </xf>
    <xf numFmtId="0" fontId="7" fillId="2" borderId="5" xfId="0" applyFont="1" applyFill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16" fontId="4" fillId="0" borderId="5" xfId="0" applyNumberFormat="1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4" fillId="5" borderId="5" xfId="0" quotePrefix="1" applyFont="1" applyFill="1" applyBorder="1" applyAlignment="1">
      <alignment horizontal="center" vertical="center"/>
    </xf>
    <xf numFmtId="167" fontId="9" fillId="5" borderId="5" xfId="0" quotePrefix="1" applyNumberFormat="1" applyFont="1" applyFill="1" applyBorder="1" applyAlignment="1">
      <alignment horizontal="center" vertical="center"/>
    </xf>
    <xf numFmtId="1" fontId="10" fillId="5" borderId="5" xfId="0" quotePrefix="1" applyNumberFormat="1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67" fontId="9" fillId="0" borderId="5" xfId="0" quotePrefix="1" applyNumberFormat="1" applyFont="1" applyBorder="1" applyAlignment="1">
      <alignment horizontal="center" vertical="center"/>
    </xf>
    <xf numFmtId="1" fontId="10" fillId="0" borderId="5" xfId="0" quotePrefix="1" applyNumberFormat="1" applyFont="1" applyBorder="1" applyAlignment="1">
      <alignment horizontal="center" vertical="center"/>
    </xf>
    <xf numFmtId="1" fontId="9" fillId="0" borderId="4" xfId="0" quotePrefix="1" applyNumberFormat="1" applyFont="1" applyBorder="1" applyAlignment="1">
      <alignment horizontal="center" vertical="center"/>
    </xf>
    <xf numFmtId="1" fontId="10" fillId="0" borderId="4" xfId="0" quotePrefix="1" applyNumberFormat="1" applyFont="1" applyBorder="1" applyAlignment="1">
      <alignment horizontal="center" vertical="center"/>
    </xf>
    <xf numFmtId="1" fontId="10" fillId="0" borderId="0" xfId="0" quotePrefix="1" applyNumberFormat="1" applyFont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3" fillId="0" borderId="5" xfId="0" quotePrefix="1" applyFont="1" applyBorder="1" applyAlignment="1">
      <alignment horizontal="center" vertical="center"/>
    </xf>
    <xf numFmtId="16" fontId="15" fillId="0" borderId="5" xfId="0" applyNumberFormat="1" applyFont="1" applyBorder="1" applyAlignment="1">
      <alignment horizontal="center" vertical="center"/>
    </xf>
    <xf numFmtId="2" fontId="9" fillId="0" borderId="5" xfId="0" quotePrefix="1" applyNumberFormat="1" applyFont="1" applyBorder="1" applyAlignment="1">
      <alignment horizontal="center" vertical="center"/>
    </xf>
    <xf numFmtId="168" fontId="9" fillId="0" borderId="5" xfId="0" quotePrefix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167" fontId="16" fillId="0" borderId="5" xfId="0" quotePrefix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4" borderId="5" xfId="0" quotePrefix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7" fillId="2" borderId="1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" fontId="5" fillId="0" borderId="0" xfId="0" applyNumberFormat="1" applyFont="1" applyAlignment="1">
      <alignment horizontal="center" vertical="center"/>
    </xf>
    <xf numFmtId="17" fontId="4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horizontal="center" vertical="center"/>
    </xf>
    <xf numFmtId="16" fontId="0" fillId="0" borderId="5" xfId="0" applyNumberFormat="1" applyBorder="1"/>
    <xf numFmtId="49" fontId="0" fillId="0" borderId="5" xfId="0" applyNumberFormat="1" applyBorder="1"/>
    <xf numFmtId="167" fontId="9" fillId="0" borderId="5" xfId="0" quotePrefix="1" applyNumberFormat="1" applyFont="1" applyBorder="1"/>
  </cellXfs>
  <cellStyles count="6">
    <cellStyle name="Normal" xfId="0" builtinId="0"/>
    <cellStyle name="Normal 14" xfId="4" xr:uid="{00000000-0005-0000-0000-000001000000}"/>
    <cellStyle name="Normal 2" xfId="1" xr:uid="{00000000-0005-0000-0000-000002000000}"/>
    <cellStyle name="Normal 2 2" xfId="5" xr:uid="{00000000-0005-0000-0000-000003000000}"/>
    <cellStyle name="Normal 3" xfId="2" xr:uid="{00000000-0005-0000-0000-000004000000}"/>
    <cellStyle name="Normal 4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1 Depot Samarinda" refreshedDate="45426.506432638889" createdVersion="7" refreshedVersion="7" minRefreshableVersion="3" recordCount="207" xr:uid="{9B1499EA-B10E-421B-A6A9-EFA8BC84DC02}">
  <cacheSource type="worksheet">
    <worksheetSource ref="B7:N214" sheet="01052024"/>
  </cacheSource>
  <cacheFields count="13">
    <cacheField name="TGL" numFmtId="0">
      <sharedItems containsSemiMixedTypes="0" containsString="0" containsNumber="1" containsInteger="1" minValue="1" maxValue="13"/>
    </cacheField>
    <cacheField name="NOPOL" numFmtId="0">
      <sharedItems count="65">
        <s v="B9217SFV"/>
        <s v="B9466SFU"/>
        <s v="B9937SFU"/>
        <s v="KT8150NU"/>
        <s v="KB8849SG"/>
        <s v="B9704SFU"/>
        <s v="B9278TFV"/>
        <s v="KB8564SG"/>
        <s v="B9703SFU"/>
        <s v="KT8003PD"/>
        <s v="L9712UR"/>
        <s v="B9791SFU"/>
        <s v="B9520SFV"/>
        <s v="KT8457RK"/>
        <s v="W8137EA"/>
        <s v="B9582SFV"/>
        <s v="B9268TFV"/>
        <s v="B9573SFU"/>
        <s v="B9660SFU"/>
        <s v="KT8209NB"/>
        <s v="L8326UG"/>
        <s v="B9729SFV"/>
        <s v="KT8927CN"/>
        <s v="B9864SFU"/>
        <s v="KT8267PE"/>
        <s v="B9645SFV"/>
        <s v="KT8676PE"/>
        <s v="B9644SFV"/>
        <s v="KT8850PD"/>
        <s v="KT8841RS"/>
        <s v="KT8468RN"/>
        <s v="B9869SFU"/>
        <s v="B9472SFU"/>
        <s v="B9656SFV"/>
        <s v="B9712UR"/>
        <s v="KT8496MU"/>
        <s v="KT8762PE"/>
        <s v="KT8925UC"/>
        <s v="KB8157SF"/>
        <s v="KB8846SG"/>
        <s v="B9121SFV"/>
        <s v="B9576SFU"/>
        <s v="B9439SFV"/>
        <s v="KT8235NP"/>
        <s v="B9489SFV"/>
        <s v="KT8647NM"/>
        <s v="KT8467UN"/>
        <s v="KT8234PI"/>
        <s v="B9792SFU"/>
        <s v="KT8799RG"/>
        <s v="KT8775PD"/>
        <s v="KT8165RP"/>
        <s v="KT8532MU"/>
        <s v="B9789SFU"/>
        <s v="KT8928CN"/>
        <s v="S8157NK"/>
        <s v="KT8543RH"/>
        <s v="W8136EA"/>
        <s v="B9526SFV"/>
        <s v="L8281UG"/>
        <s v="B9656SFU"/>
        <s v="KT8307NM"/>
        <s v="S7675UN"/>
        <s v="KT8356RN"/>
        <s v="KT8672PE"/>
      </sharedItems>
    </cacheField>
    <cacheField name="METER " numFmtId="0">
      <sharedItems/>
    </cacheField>
    <cacheField name="PRODUK" numFmtId="0">
      <sharedItems count="7">
        <s v="PERTALITE"/>
        <s v="DEXLITE"/>
        <s v="B35"/>
        <s v="PERTALITE/PX"/>
        <s v="PERTALITE "/>
        <s v="PERTAMAX"/>
        <s v="DEXLITE "/>
      </sharedItems>
    </cacheField>
    <cacheField name="PETUGAS " numFmtId="0">
      <sharedItems containsBlank="1"/>
    </cacheField>
    <cacheField name="DEPAN (MM)" numFmtId="0">
      <sharedItems containsString="0" containsBlank="1" containsNumber="1" containsInteger="1" minValue="-19" maxValue="20"/>
    </cacheField>
    <cacheField name="BELAKANG (MM)" numFmtId="0">
      <sharedItems containsString="0" containsBlank="1" containsNumber="1" containsInteger="1" minValue="-16" maxValue="15"/>
    </cacheField>
    <cacheField name="DEPAN (MM)2" numFmtId="0">
      <sharedItems containsString="0" containsBlank="1" containsNumber="1" minValue="0.19" maxValue="0.41499999999999998"/>
    </cacheField>
    <cacheField name="BELAKANG (MM)2" numFmtId="0">
      <sharedItems containsString="0" containsBlank="1" containsNumber="1" minValue="0.19" maxValue="0.44"/>
    </cacheField>
    <cacheField name="DEPAN (LITER)" numFmtId="1">
      <sharedItems containsMixedTypes="1" containsNumber="1" minValue="-52.054794520547944" maxValue="61.538461538461533"/>
    </cacheField>
    <cacheField name="BELAKANG (LITER)" numFmtId="1">
      <sharedItems containsMixedTypes="1" containsNumber="1" minValue="-49.230769230769226" maxValue="54.54545454545454"/>
    </cacheField>
    <cacheField name="SUB TOTAL" numFmtId="1">
      <sharedItems containsSemiMixedTypes="0" containsString="0" containsNumber="1" minValue="-66.758241758241752" maxValue="61.538461538461533"/>
    </cacheField>
    <cacheField name="KETERANGA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">
  <r>
    <n v="1"/>
    <x v="0"/>
    <s v="PL06"/>
    <x v="0"/>
    <s v="MUSLIKIN"/>
    <n v="-6"/>
    <n v="-8"/>
    <n v="0.26"/>
    <n v="0.28000000000000003"/>
    <n v="-23.076923076923077"/>
    <n v="-28.571428571428569"/>
    <n v="-51.64835164835165"/>
    <s v="NAMBAH DI METER SESUAI SONDINGAN"/>
  </r>
  <r>
    <n v="1"/>
    <x v="1"/>
    <s v="PL01"/>
    <x v="0"/>
    <s v="MUSLIKIN"/>
    <m/>
    <n v="-7"/>
    <m/>
    <n v="0.19"/>
    <s v=""/>
    <n v="-36.842105263157897"/>
    <n v="-36.842105263157897"/>
    <s v="NAMBAH DI METER SESUAI SONDINGAN"/>
  </r>
  <r>
    <n v="1"/>
    <x v="2"/>
    <s v="PL06"/>
    <x v="0"/>
    <s v="MUSLIKIN"/>
    <m/>
    <n v="-10"/>
    <m/>
    <n v="0.308"/>
    <s v=""/>
    <n v="-32.467532467532465"/>
    <n v="-32.467532467532465"/>
    <s v="NAMBAH DI METER SESUAI SONDINGAN"/>
  </r>
  <r>
    <n v="1"/>
    <x v="3"/>
    <s v="PL01"/>
    <x v="0"/>
    <s v="DEDY"/>
    <n v="-5"/>
    <m/>
    <n v="0.4"/>
    <m/>
    <n v="-12.5"/>
    <s v=""/>
    <n v="-12.5"/>
    <s v="NAMBAH DI METER SESUAI SONDINGAN"/>
  </r>
  <r>
    <n v="1"/>
    <x v="4"/>
    <s v="PL01"/>
    <x v="0"/>
    <s v="DEDY"/>
    <m/>
    <n v="-8"/>
    <m/>
    <n v="0.3"/>
    <s v=""/>
    <n v="-26.666666666666668"/>
    <n v="-26.666666666666668"/>
    <s v="NAMBAH DI METER SESUAI SONDINGAN"/>
  </r>
  <r>
    <n v="1"/>
    <x v="5"/>
    <s v="PL05"/>
    <x v="0"/>
    <s v="DEDY"/>
    <m/>
    <n v="-5"/>
    <m/>
    <n v="0.33"/>
    <s v=""/>
    <n v="-15.15151515151515"/>
    <n v="-15.15151515151515"/>
    <s v="NAMBAH DI METER SESUAI SONDINGAN"/>
  </r>
  <r>
    <n v="1"/>
    <x v="6"/>
    <s v="PL01"/>
    <x v="0"/>
    <s v="DEDY"/>
    <n v="-6"/>
    <m/>
    <n v="0.28000000000000003"/>
    <m/>
    <n v="-21.428571428571427"/>
    <s v=""/>
    <n v="-21.428571428571427"/>
    <s v="NAMBAH DI METER SESUAI SONDINGAN"/>
  </r>
  <r>
    <n v="1"/>
    <x v="7"/>
    <s v="PL01"/>
    <x v="0"/>
    <s v="DEDY"/>
    <n v="-7"/>
    <m/>
    <n v="0.31"/>
    <m/>
    <n v="-22.580645161290324"/>
    <s v=""/>
    <n v="-22.580645161290324"/>
    <s v="NAMBAH DI METER SESUAI SONDINGAN"/>
  </r>
  <r>
    <n v="1"/>
    <x v="8"/>
    <s v="PL06"/>
    <x v="0"/>
    <s v="DEDY"/>
    <m/>
    <n v="-5"/>
    <m/>
    <n v="0.28999999999999998"/>
    <s v=""/>
    <n v="-17.241379310344829"/>
    <n v="-17.241379310344829"/>
    <s v="NAMBAH DI METER SESUAI SONDINGAN"/>
  </r>
  <r>
    <n v="1"/>
    <x v="2"/>
    <s v="PL06"/>
    <x v="0"/>
    <s v="NGATMAN"/>
    <n v="-7"/>
    <m/>
    <n v="0.35"/>
    <m/>
    <n v="-20"/>
    <s v=""/>
    <n v="-20"/>
    <s v="NAMBAH DI METER SESUAI SONDINGAN"/>
  </r>
  <r>
    <n v="1"/>
    <x v="9"/>
    <s v="DEX04"/>
    <x v="1"/>
    <s v="NGATMAN"/>
    <m/>
    <n v="-8"/>
    <m/>
    <n v="0.35799999999999998"/>
    <s v=""/>
    <n v="-22.346368715083798"/>
    <n v="-22.346368715083798"/>
    <s v="NAMBAH DI METER SESUAI SONDINGAN"/>
  </r>
  <r>
    <n v="1"/>
    <x v="10"/>
    <s v="PL01"/>
    <x v="0"/>
    <s v="NGATMAN"/>
    <m/>
    <n v="-5"/>
    <m/>
    <n v="0.33500000000000002"/>
    <s v=""/>
    <n v="-14.925373134328357"/>
    <n v="-14.925373134328357"/>
    <s v="NAMBAH DI METER SESUAI SONDINGAN"/>
  </r>
  <r>
    <n v="1"/>
    <x v="11"/>
    <s v="PL01"/>
    <x v="0"/>
    <s v="NGATMAN"/>
    <m/>
    <n v="-7"/>
    <m/>
    <n v="0.26"/>
    <s v=""/>
    <n v="-26.923076923076923"/>
    <n v="-26.923076923076923"/>
    <s v="NAMBAH DI METER SESUAI SONDINGAN"/>
  </r>
  <r>
    <n v="1"/>
    <x v="6"/>
    <s v="PL01"/>
    <x v="0"/>
    <s v="DEDI"/>
    <n v="-7"/>
    <m/>
    <n v="0.25"/>
    <m/>
    <n v="-28"/>
    <s v=""/>
    <n v="-28"/>
    <s v="NAMBAH DI METER SESUAI SONDINGAN"/>
  </r>
  <r>
    <n v="1"/>
    <x v="12"/>
    <s v="PL01"/>
    <x v="0"/>
    <s v="NGATMAN"/>
    <n v="-7"/>
    <m/>
    <n v="0.28499999999999998"/>
    <m/>
    <n v="-24.561403508771932"/>
    <s v=""/>
    <n v="-24.561403508771932"/>
    <s v="NAMBAH DI METER SESUAI SONDINGAN"/>
  </r>
  <r>
    <n v="1"/>
    <x v="13"/>
    <s v="PL01"/>
    <x v="0"/>
    <s v="NGATMAN"/>
    <m/>
    <n v="-5"/>
    <m/>
    <n v="0.3"/>
    <s v=""/>
    <n v="-16.666666666666668"/>
    <n v="-16.666666666666668"/>
    <s v="NAMBAH DI METER SESUAI SONDINGAN"/>
  </r>
  <r>
    <n v="1"/>
    <x v="14"/>
    <s v="PL01"/>
    <x v="0"/>
    <s v="NGATMAN"/>
    <n v="-6"/>
    <m/>
    <n v="0.31"/>
    <m/>
    <n v="-19.35483870967742"/>
    <s v=""/>
    <n v="-19.35483870967742"/>
    <s v="NAMBAH DI METER SESUAI SONDINGAN"/>
  </r>
  <r>
    <n v="2"/>
    <x v="15"/>
    <s v="PL01"/>
    <x v="0"/>
    <s v="HERDIN"/>
    <n v="-13"/>
    <m/>
    <n v="0.28000000000000003"/>
    <m/>
    <n v="-46.428571428571423"/>
    <s v=""/>
    <n v="-46.428571428571423"/>
    <s v="NAMBAH DI METER SESUAI SONDINGAN"/>
  </r>
  <r>
    <n v="2"/>
    <x v="16"/>
    <s v="PL05"/>
    <x v="0"/>
    <s v="BAHRUL"/>
    <n v="-5"/>
    <n v="-5"/>
    <n v="0.3"/>
    <n v="0.25"/>
    <n v="-16.666666666666668"/>
    <n v="-20"/>
    <n v="-36.666666666666671"/>
    <s v="NAMBAH DI METER SESUAI SONDINGAN"/>
  </r>
  <r>
    <n v="2"/>
    <x v="17"/>
    <s v="SO08"/>
    <x v="2"/>
    <s v="BAHRUL"/>
    <n v="-5"/>
    <m/>
    <n v="0.2"/>
    <m/>
    <n v="-25"/>
    <s v=""/>
    <n v="-25"/>
    <s v="NAMBAH DI METER SESUAI SONDINGAN"/>
  </r>
  <r>
    <n v="2"/>
    <x v="18"/>
    <s v="PL05"/>
    <x v="0"/>
    <s v="BAHRUL"/>
    <n v="-8"/>
    <n v="-7"/>
    <n v="0.25"/>
    <n v="0.26"/>
    <n v="-32"/>
    <n v="-26.923076923076923"/>
    <n v="-58.92307692307692"/>
    <s v="NAMBAH DI METER SESUAI SONDINGAN"/>
  </r>
  <r>
    <n v="2"/>
    <x v="17"/>
    <s v="PL01"/>
    <x v="0"/>
    <s v="BAHRUL"/>
    <m/>
    <n v="-9"/>
    <m/>
    <n v="0.3"/>
    <s v=""/>
    <n v="-30"/>
    <n v="-30"/>
    <s v="NAMBAH DI METER SESUAI SONDINGAN"/>
  </r>
  <r>
    <n v="2"/>
    <x v="19"/>
    <s v="PL01"/>
    <x v="0"/>
    <s v="JOHAN"/>
    <n v="-9"/>
    <m/>
    <n v="0.33"/>
    <m/>
    <n v="-27.27272727272727"/>
    <s v=""/>
    <n v="-27.27272727272727"/>
    <s v="NAMBAH DI METER SESUAI SONDINGAN"/>
  </r>
  <r>
    <n v="2"/>
    <x v="20"/>
    <s v="PL01"/>
    <x v="0"/>
    <s v="BAHRUL"/>
    <n v="-8"/>
    <m/>
    <n v="0.33"/>
    <m/>
    <n v="-24.242424242424242"/>
    <s v=""/>
    <n v="-24.242424242424242"/>
    <s v="NAMBAH DI METER SESUAI SONDINGAN"/>
  </r>
  <r>
    <n v="2"/>
    <x v="21"/>
    <s v="PL01"/>
    <x v="0"/>
    <s v="BAHRUL"/>
    <m/>
    <n v="-8"/>
    <m/>
    <n v="0.32"/>
    <s v=""/>
    <n v="-25"/>
    <n v="-25"/>
    <s v="NAMBAH DI METER SESUAI SONDINGAN"/>
  </r>
  <r>
    <n v="2"/>
    <x v="22"/>
    <s v="PL06"/>
    <x v="0"/>
    <s v="BAHRUL"/>
    <n v="-5"/>
    <n v="-8"/>
    <n v="0.41499999999999998"/>
    <n v="0.35"/>
    <n v="-12.048192771084338"/>
    <n v="-22.857142857142858"/>
    <n v="-34.905335628227192"/>
    <s v="NAMBAH DI METER SESUAI SONDINGAN"/>
  </r>
  <r>
    <n v="2"/>
    <x v="5"/>
    <s v="PL01"/>
    <x v="0"/>
    <s v="BAHRUL"/>
    <m/>
    <n v="-9"/>
    <m/>
    <n v="0.33"/>
    <s v=""/>
    <n v="-27.27272727272727"/>
    <n v="-27.27272727272727"/>
    <s v="NAMBAH DI METER SESUAI SONDINGAN"/>
  </r>
  <r>
    <n v="2"/>
    <x v="23"/>
    <s v="PL01"/>
    <x v="0"/>
    <s v="JOHAN"/>
    <m/>
    <n v="-12"/>
    <m/>
    <n v="0.28000000000000003"/>
    <s v=""/>
    <n v="-42.857142857142854"/>
    <n v="-42.857142857142854"/>
    <s v="NAMBAH DI METER SESUAI SONDINGAN"/>
  </r>
  <r>
    <n v="2"/>
    <x v="17"/>
    <s v="PL01"/>
    <x v="0"/>
    <s v="BAHRUL"/>
    <m/>
    <n v="-9"/>
    <m/>
    <n v="0.3"/>
    <s v=""/>
    <n v="-30"/>
    <n v="-30"/>
    <s v="NAMBAH DI METER SESUAI SONDINGAN"/>
  </r>
  <r>
    <n v="2"/>
    <x v="24"/>
    <s v="PL01"/>
    <x v="0"/>
    <s v="zukarnaen sakti"/>
    <n v="-11"/>
    <m/>
    <n v="0.255"/>
    <m/>
    <n v="-43.13725490196078"/>
    <s v=""/>
    <n v="-43.13725490196078"/>
    <s v="NAMBAH DI METER SESUAI SONDINGAN"/>
  </r>
  <r>
    <n v="2"/>
    <x v="25"/>
    <s v="PL01"/>
    <x v="0"/>
    <s v="zukarnaen sakti"/>
    <m/>
    <n v="-10"/>
    <m/>
    <n v="0.44"/>
    <s v=""/>
    <n v="-22.727272727272727"/>
    <n v="-22.727272727272727"/>
    <s v="NAMBAH DI METER SESUAI SONDINGAN"/>
  </r>
  <r>
    <n v="2"/>
    <x v="18"/>
    <s v="PL01"/>
    <x v="0"/>
    <s v="zukarnaen sakti"/>
    <m/>
    <n v="-7"/>
    <m/>
    <n v="0.25"/>
    <s v=""/>
    <n v="-28"/>
    <n v="-28"/>
    <s v="NAMBAH DI METER SESUAI SONDINGAN"/>
  </r>
  <r>
    <n v="2"/>
    <x v="26"/>
    <s v="DEX04"/>
    <x v="1"/>
    <s v="zukarnaen sakti"/>
    <m/>
    <n v="-8"/>
    <m/>
    <n v="0.25"/>
    <s v=""/>
    <n v="-32"/>
    <n v="-32"/>
    <s v="NAMBAH DI METER SESUAI SONDINGAN"/>
  </r>
  <r>
    <n v="2"/>
    <x v="27"/>
    <s v="PL01"/>
    <x v="0"/>
    <s v="zukarnaen sakti"/>
    <n v="-7"/>
    <m/>
    <n v="0.30499999999999999"/>
    <m/>
    <n v="-22.950819672131146"/>
    <s v=""/>
    <n v="-22.950819672131146"/>
    <s v="NAMBAH DI METER SESUAI SONDINGAN"/>
  </r>
  <r>
    <n v="2"/>
    <x v="28"/>
    <s v="PX01A/PL01"/>
    <x v="3"/>
    <s v="zukarnaen sakti"/>
    <n v="-19"/>
    <n v="-3"/>
    <n v="0.36499999999999999"/>
    <n v="0.40500000000000003"/>
    <n v="-52.054794520547944"/>
    <n v="-7.4074074074074066"/>
    <n v="-59.462201927955348"/>
    <s v="NAMBAH DI METER SESUAI SONDINGAN"/>
  </r>
  <r>
    <n v="2"/>
    <x v="29"/>
    <s v="PL01"/>
    <x v="0"/>
    <s v="zukarnaen sakti"/>
    <m/>
    <n v="-7"/>
    <m/>
    <n v="0.32"/>
    <s v=""/>
    <n v="-21.875"/>
    <n v="-21.875"/>
    <s v="NAMBAH DI METER SESUAI SONDINGAN"/>
  </r>
  <r>
    <n v="2"/>
    <x v="30"/>
    <s v="PL01"/>
    <x v="0"/>
    <s v="zukarnaen sakti"/>
    <n v="-10"/>
    <m/>
    <n v="0.31"/>
    <m/>
    <n v="-32.258064516129032"/>
    <s v=""/>
    <n v="-32.258064516129032"/>
    <s v="NAMBAH DI METER SESUAI SONDINGAN"/>
  </r>
  <r>
    <n v="3"/>
    <x v="4"/>
    <s v="PL01"/>
    <x v="4"/>
    <s v="FIRMAN"/>
    <n v="-5"/>
    <n v="-8"/>
    <n v="0.26"/>
    <n v="0.26500000000000001"/>
    <n v="-19.23076923076923"/>
    <n v="-30.188679245283016"/>
    <n v="-49.419448476052246"/>
    <s v="NAMBAH DI METER SESUAI SONDINGAN"/>
  </r>
  <r>
    <n v="3"/>
    <x v="31"/>
    <s v="PL01"/>
    <x v="4"/>
    <s v="ARI G"/>
    <n v="-9"/>
    <n v="-9"/>
    <n v="0.26"/>
    <n v="0.28000000000000003"/>
    <n v="-34.615384615384613"/>
    <n v="-32.142857142857139"/>
    <n v="-66.758241758241752"/>
    <s v="NAMBAH DI METER SESUAI SONDINGAN"/>
  </r>
  <r>
    <n v="3"/>
    <x v="23"/>
    <s v="PL01"/>
    <x v="4"/>
    <s v="ARI G"/>
    <m/>
    <n v="-9"/>
    <m/>
    <n v="0.28000000000000003"/>
    <s v=""/>
    <n v="-32.142857142857139"/>
    <n v="-32.142857142857139"/>
    <s v="NAMBAH DI METER SESUAI SONDINGAN"/>
  </r>
  <r>
    <n v="3"/>
    <x v="32"/>
    <s v="PL01"/>
    <x v="4"/>
    <s v="ARI G"/>
    <n v="-10"/>
    <m/>
    <n v="0.28499999999999998"/>
    <m/>
    <n v="-35.087719298245617"/>
    <s v=""/>
    <n v="-35.087719298245617"/>
    <s v="NAMBAH DI METER SESUAI SONDINGAN"/>
  </r>
  <r>
    <n v="3"/>
    <x v="10"/>
    <s v="PL05"/>
    <x v="4"/>
    <s v="ARI G"/>
    <n v="-3"/>
    <n v="-5"/>
    <n v="0.30499999999999999"/>
    <n v="0.33500000000000002"/>
    <n v="-9.8360655737704921"/>
    <n v="-14.925373134328357"/>
    <n v="-24.761438708098851"/>
    <s v="NAMBAH DI METER SESUAI SONDINGAN"/>
  </r>
  <r>
    <n v="3"/>
    <x v="33"/>
    <s v="PL01"/>
    <x v="4"/>
    <s v="ARI G"/>
    <n v="-7"/>
    <m/>
    <n v="0.27500000000000002"/>
    <m/>
    <n v="-25.454545454545453"/>
    <s v=""/>
    <n v="-25.454545454545453"/>
    <s v="NAMBAH DI METER SESUAI SONDINGAN"/>
  </r>
  <r>
    <n v="3"/>
    <x v="18"/>
    <s v="PL01"/>
    <x v="4"/>
    <s v="JOHAN"/>
    <m/>
    <n v="-8"/>
    <m/>
    <n v="0.25"/>
    <s v=""/>
    <n v="-32"/>
    <n v="-32"/>
    <s v="NAMBAH DI METER SESUAI SONDINGAN"/>
  </r>
  <r>
    <n v="3"/>
    <x v="12"/>
    <s v="PL01"/>
    <x v="4"/>
    <s v="MUSLIKN"/>
    <n v="-13"/>
    <m/>
    <n v="0.28000000000000003"/>
    <m/>
    <n v="-46.428571428571423"/>
    <s v=""/>
    <n v="-46.428571428571423"/>
    <s v="NAMBAH DI METER SESUAI SONDINGAN"/>
  </r>
  <r>
    <n v="3"/>
    <x v="9"/>
    <s v="SO09"/>
    <x v="2"/>
    <s v="MUSLIKN"/>
    <n v="-5"/>
    <m/>
    <n v="0.23"/>
    <m/>
    <n v="-21.739130434782609"/>
    <s v=""/>
    <n v="-21.739130434782609"/>
    <s v="NAMBAH DI METER SESUAI SONDINGAN"/>
  </r>
  <r>
    <n v="3"/>
    <x v="34"/>
    <s v="PL05"/>
    <x v="4"/>
    <s v="ARI G"/>
    <n v="-4"/>
    <n v="-4"/>
    <n v="0.30499999999999999"/>
    <n v="0.33500000000000002"/>
    <n v="-13.114754098360656"/>
    <n v="-11.940298507462686"/>
    <n v="-25.055052605823342"/>
    <s v="NAMBAH DI METER SESUAI SONDINGAN"/>
  </r>
  <r>
    <n v="3"/>
    <x v="33"/>
    <s v="PL01"/>
    <x v="4"/>
    <s v="ARI G"/>
    <m/>
    <n v="-7"/>
    <m/>
    <n v="0.27500000000000002"/>
    <s v=""/>
    <n v="-25.454545454545453"/>
    <n v="-25.454545454545453"/>
    <s v="NAMBAH DI METER SESUAI SONDINGAN"/>
  </r>
  <r>
    <n v="3"/>
    <x v="12"/>
    <s v="PL01"/>
    <x v="4"/>
    <s v="ARI G"/>
    <n v="-8"/>
    <m/>
    <n v="0.28499999999999998"/>
    <m/>
    <n v="-28.070175438596493"/>
    <s v=""/>
    <n v="-28.070175438596493"/>
    <s v="NAMBAH DI METER SESUAI SONDINGAN"/>
  </r>
  <r>
    <n v="3"/>
    <x v="35"/>
    <s v="PL05"/>
    <x v="4"/>
    <s v="ARI G"/>
    <m/>
    <n v="-5"/>
    <m/>
    <n v="0.23499999999999999"/>
    <s v=""/>
    <n v="-21.276595744680851"/>
    <n v="-21.276595744680851"/>
    <s v="NAMBAH DI METER SESUAI SONDINGAN"/>
  </r>
  <r>
    <n v="3"/>
    <x v="1"/>
    <s v="PL01"/>
    <x v="4"/>
    <s v="MUSLIKN"/>
    <n v="-7"/>
    <m/>
    <n v="0.28000000000000003"/>
    <m/>
    <n v="-24.999999999999996"/>
    <s v=""/>
    <n v="-24.999999999999996"/>
    <s v="NAMBAH DI METER SESUAI SONDINGAN"/>
  </r>
  <r>
    <n v="3"/>
    <x v="36"/>
    <s v="PL01"/>
    <x v="4"/>
    <s v="MUSLIKN"/>
    <n v="-8"/>
    <m/>
    <n v="0.32800000000000001"/>
    <m/>
    <n v="-24.390243902439025"/>
    <s v=""/>
    <n v="-24.390243902439025"/>
    <s v="NAMBAH DI METER SESUAI SONDINGAN"/>
  </r>
  <r>
    <n v="3"/>
    <x v="37"/>
    <s v="PL01"/>
    <x v="4"/>
    <s v="MUSLIKN"/>
    <m/>
    <n v="-10"/>
    <m/>
    <n v="0.37"/>
    <s v=""/>
    <n v="-27.027027027027028"/>
    <n v="-27.027027027027028"/>
    <s v="NAMBAH DI METER SESUAI SONDINGAN"/>
  </r>
  <r>
    <n v="3"/>
    <x v="38"/>
    <s v="PL05"/>
    <x v="4"/>
    <s v="DEDI"/>
    <n v="-5"/>
    <m/>
    <n v="0.28499999999999998"/>
    <m/>
    <n v="-17.543859649122808"/>
    <s v=""/>
    <n v="-17.543859649122808"/>
    <s v="NAMBAH DI METER SESUAI SONDINGAN"/>
  </r>
  <r>
    <n v="4"/>
    <x v="39"/>
    <s v="PL01"/>
    <x v="4"/>
    <s v="NGATMAN"/>
    <n v="-8"/>
    <m/>
    <n v="0.315"/>
    <m/>
    <n v="-25.396825396825395"/>
    <s v=""/>
    <n v="-25.396825396825395"/>
    <s v="NAMBAH DI METER SESUAI SONDINGAN"/>
  </r>
  <r>
    <n v="4"/>
    <x v="40"/>
    <s v="PL01"/>
    <x v="4"/>
    <s v="NGATMAN"/>
    <n v="-6"/>
    <n v="-8"/>
    <n v="0.31"/>
    <n v="0.375"/>
    <n v="-19.35483870967742"/>
    <n v="-21.333333333333332"/>
    <n v="-40.688172043010752"/>
    <s v="NAMBAH DI METER SESUAI SONDINGAN"/>
  </r>
  <r>
    <n v="4"/>
    <x v="25"/>
    <s v="PL01"/>
    <x v="4"/>
    <s v="MUSLIKN"/>
    <m/>
    <n v="-8"/>
    <m/>
    <n v="0.39"/>
    <s v=""/>
    <n v="-20.512820512820511"/>
    <n v="-20.512820512820511"/>
    <s v="NAMBAH DI METER SESUAI SONDINGAN"/>
  </r>
  <r>
    <n v="4"/>
    <x v="41"/>
    <s v="PL06"/>
    <x v="4"/>
    <s v="MUSLIKN"/>
    <n v="-6"/>
    <n v="-5"/>
    <n v="0.28499999999999998"/>
    <n v="0.28000000000000003"/>
    <n v="-21.05263157894737"/>
    <n v="-17.857142857142854"/>
    <n v="-38.909774436090224"/>
    <s v="NAMBAH DI METER SESUAI SONDINGAN"/>
  </r>
  <r>
    <n v="4"/>
    <x v="21"/>
    <s v="SO09"/>
    <x v="2"/>
    <s v="MUSLIKN"/>
    <n v="-5"/>
    <n v="-6"/>
    <n v="0.28999999999999998"/>
    <n v="0.32"/>
    <n v="-17.241379310344829"/>
    <n v="-18.75"/>
    <n v="-35.991379310344826"/>
    <s v="NAMBAH DI METER SESUAI SONDINGAN"/>
  </r>
  <r>
    <n v="4"/>
    <x v="6"/>
    <s v="PL03"/>
    <x v="4"/>
    <s v="MUSLIKN"/>
    <n v="-7"/>
    <n v="-6"/>
    <n v="0.25"/>
    <n v="0.25"/>
    <n v="-28"/>
    <n v="-24"/>
    <n v="-52"/>
    <s v="NAMBAH DI METER SESUAI SONDINGAN"/>
  </r>
  <r>
    <n v="4"/>
    <x v="42"/>
    <s v="PL01"/>
    <x v="4"/>
    <s v="MUSLIKN"/>
    <n v="-7"/>
    <n v="-7"/>
    <n v="0.35499999999999998"/>
    <n v="0.33500000000000002"/>
    <n v="-19.718309859154932"/>
    <n v="-20.8955223880597"/>
    <n v="-40.613832247214631"/>
    <s v="NAMBAH DI METER SESUAI SONDINGAN"/>
  </r>
  <r>
    <n v="4"/>
    <x v="15"/>
    <s v="PL06"/>
    <x v="4"/>
    <s v="MUSLIKN"/>
    <n v="-6"/>
    <n v="-4"/>
    <n v="0.32"/>
    <n v="0.28000000000000003"/>
    <n v="-18.75"/>
    <n v="-14.285714285714285"/>
    <n v="-33.035714285714285"/>
    <s v="NAMBAH DI METER SESUAI SONDINGAN"/>
  </r>
  <r>
    <n v="4"/>
    <x v="43"/>
    <s v="PL01"/>
    <x v="4"/>
    <s v="MUSLIKN"/>
    <n v="-7"/>
    <n v="-7"/>
    <n v="0.4"/>
    <n v="0.41"/>
    <n v="-17.5"/>
    <n v="-17.073170731707318"/>
    <n v="-34.573170731707322"/>
    <s v="NAMBAH DI METER SESUAI SONDINGAN"/>
  </r>
  <r>
    <n v="4"/>
    <x v="27"/>
    <s v="PL01"/>
    <x v="4"/>
    <s v="MUSLIKN"/>
    <m/>
    <n v="-7"/>
    <m/>
    <n v="0.30599999999999999"/>
    <s v=""/>
    <n v="-22.875816993464053"/>
    <n v="-22.875816993464053"/>
    <s v="NAMBAH DI METER SESUAI SONDINGAN"/>
  </r>
  <r>
    <n v="4"/>
    <x v="10"/>
    <s v="PL01"/>
    <x v="4"/>
    <s v="MUSLIKN"/>
    <n v="-5"/>
    <m/>
    <n v="0.33500000000000002"/>
    <m/>
    <n v="-14.925373134328357"/>
    <s v=""/>
    <n v="-14.925373134328357"/>
    <s v="NAMBAH DI METER SESUAI SONDINGAN"/>
  </r>
  <r>
    <n v="4"/>
    <x v="44"/>
    <s v="PL01"/>
    <x v="4"/>
    <s v="ARI G"/>
    <m/>
    <n v="-8"/>
    <m/>
    <n v="0.32"/>
    <s v=""/>
    <n v="-25"/>
    <n v="-25"/>
    <s v="NAMBAH DI METER SESUAI SONDINGAN"/>
  </r>
  <r>
    <n v="4"/>
    <x v="39"/>
    <s v="PL06"/>
    <x v="4"/>
    <s v="ARI G"/>
    <n v="-5"/>
    <m/>
    <n v="0.315"/>
    <n v="0.315"/>
    <n v="-15.873015873015873"/>
    <n v="0"/>
    <n v="-15.873015873015873"/>
    <s v="NAMBAH DI METER SESUAI SONDINGAN"/>
  </r>
  <r>
    <n v="4"/>
    <x v="45"/>
    <s v="PL03"/>
    <x v="4"/>
    <s v="ARI G"/>
    <n v="-6"/>
    <m/>
    <n v="0.4"/>
    <m/>
    <n v="-15"/>
    <s v=""/>
    <n v="-15"/>
    <s v="NAMBAH DI METER SESUAI SONDINGAN"/>
  </r>
  <r>
    <n v="4"/>
    <x v="17"/>
    <s v="DEX04"/>
    <x v="1"/>
    <s v="ARI G"/>
    <n v="-5"/>
    <m/>
    <n v="0.2"/>
    <m/>
    <n v="-25"/>
    <s v=""/>
    <n v="-25"/>
    <s v="NAMBAH DI METER SESUAI SONDINGAN"/>
  </r>
  <r>
    <n v="4"/>
    <x v="26"/>
    <s v="SO07"/>
    <x v="2"/>
    <s v="ARI G"/>
    <m/>
    <n v="-7"/>
    <m/>
    <n v="0.25"/>
    <s v=""/>
    <n v="-28"/>
    <n v="-28"/>
    <s v="NAMBAH DI METER SESUAI SONDINGAN"/>
  </r>
  <r>
    <n v="4"/>
    <x v="10"/>
    <s v="PL05"/>
    <x v="4"/>
    <s v="ARI G"/>
    <m/>
    <n v="-4"/>
    <m/>
    <n v="0.33500000000000002"/>
    <s v=""/>
    <n v="-11.940298507462686"/>
    <n v="-11.940298507462686"/>
    <s v="NAMBAH DI METER SESUAI SONDINGAN"/>
  </r>
  <r>
    <n v="4"/>
    <x v="46"/>
    <s v="PL05"/>
    <x v="4"/>
    <s v="MUSLIKN"/>
    <m/>
    <n v="-6"/>
    <m/>
    <n v="0.41"/>
    <s v=""/>
    <n v="-14.634146341463415"/>
    <n v="-14.634146341463415"/>
    <s v="NAMBAH DI METER SESUAI SONDINGAN"/>
  </r>
  <r>
    <n v="4"/>
    <x v="42"/>
    <s v="PL06"/>
    <x v="4"/>
    <s v="MUSLIKN"/>
    <m/>
    <n v="-6"/>
    <m/>
    <n v="0.33500000000000002"/>
    <s v=""/>
    <n v="-17.910447761194028"/>
    <n v="-17.910447761194028"/>
    <s v="NAMBAH DI METER SESUAI SONDINGAN"/>
  </r>
  <r>
    <n v="4"/>
    <x v="47"/>
    <s v="PL01"/>
    <x v="4"/>
    <s v="MUSLIKN"/>
    <n v="-5"/>
    <m/>
    <n v="0.28999999999999998"/>
    <m/>
    <n v="-17.241379310344829"/>
    <s v=""/>
    <n v="-17.241379310344829"/>
    <s v="NAMBAH DI METER SESUAI SONDINGAN"/>
  </r>
  <r>
    <n v="4"/>
    <x v="38"/>
    <s v="PL06"/>
    <x v="4"/>
    <s v="MUSLIKN"/>
    <n v="-6"/>
    <n v="-8"/>
    <n v="0.28499999999999998"/>
    <n v="0.28499999999999998"/>
    <n v="-21.05263157894737"/>
    <n v="-28.070175438596493"/>
    <n v="-49.122807017543863"/>
    <s v="NAMBAH DI METER SESUAI SONDINGAN"/>
  </r>
  <r>
    <n v="4"/>
    <x v="48"/>
    <s v="PL01"/>
    <x v="4"/>
    <s v="MUSLIKN"/>
    <n v="-7"/>
    <m/>
    <n v="0.35"/>
    <m/>
    <n v="-20"/>
    <s v=""/>
    <n v="-20"/>
    <s v="NAMBAH DI METER SESUAI SONDINGAN"/>
  </r>
  <r>
    <n v="4"/>
    <x v="37"/>
    <s v="SO07"/>
    <x v="2"/>
    <s v="ARI G"/>
    <m/>
    <n v="-5"/>
    <m/>
    <n v="0.37"/>
    <s v=""/>
    <n v="-13.513513513513514"/>
    <n v="-13.513513513513514"/>
    <s v="NAMBAH DI METER SESUAI SONDINGAN"/>
  </r>
  <r>
    <n v="4"/>
    <x v="13"/>
    <s v="PL01"/>
    <x v="4"/>
    <s v="ARI G"/>
    <n v="-7"/>
    <m/>
    <n v="0.33500000000000002"/>
    <m/>
    <n v="-20.8955223880597"/>
    <s v=""/>
    <n v="-20.8955223880597"/>
    <s v="NAMBAH DI METER SESUAI SONDINGAN"/>
  </r>
  <r>
    <n v="4"/>
    <x v="44"/>
    <s v="PL01"/>
    <x v="0"/>
    <s v="ARI G"/>
    <m/>
    <n v="-5"/>
    <n v="0.32"/>
    <n v="0.33600000000000002"/>
    <n v="0"/>
    <n v="-14.88095238095238"/>
    <n v="-14.88095238095238"/>
    <s v="NAMBAH DI METER SESUAI SONDINGAN"/>
  </r>
  <r>
    <n v="5"/>
    <x v="27"/>
    <s v="PL01"/>
    <x v="0"/>
    <s v="FIRMAN"/>
    <n v="-8"/>
    <m/>
    <n v="0.29499999999999998"/>
    <m/>
    <n v="-27.118644067796613"/>
    <s v=""/>
    <n v="-27.118644067796613"/>
    <s v="NAMBAH DI METER SESUAI SONDINGAN"/>
  </r>
  <r>
    <n v="5"/>
    <x v="17"/>
    <s v="PL01"/>
    <x v="0"/>
    <s v="FIRMAN"/>
    <n v="-7"/>
    <m/>
    <n v="0.25"/>
    <m/>
    <n v="-28"/>
    <s v=""/>
    <n v="-28"/>
    <s v="NAMBAH DI METER SESUAI SONDINGAN"/>
  </r>
  <r>
    <n v="5"/>
    <x v="48"/>
    <s v="PL06"/>
    <x v="0"/>
    <s v="FIRMAN"/>
    <m/>
    <n v="-6"/>
    <m/>
    <n v="0.39"/>
    <s v=""/>
    <n v="-15.384615384615383"/>
    <n v="-15.384615384615383"/>
    <s v="NAMBAH DI METER SESUAI SONDINGAN"/>
  </r>
  <r>
    <n v="5"/>
    <x v="18"/>
    <s v="PL01"/>
    <x v="0"/>
    <s v="FIRMAN"/>
    <m/>
    <n v="-6"/>
    <m/>
    <n v="0.25"/>
    <s v=""/>
    <n v="-24"/>
    <n v="-24"/>
    <s v="NAMBAH DI METER SESUAI SONDINGAN"/>
  </r>
  <r>
    <n v="5"/>
    <x v="20"/>
    <s v="PL01"/>
    <x v="0"/>
    <s v="FIRMAN"/>
    <m/>
    <n v="-7"/>
    <m/>
    <n v="0.33"/>
    <s v=""/>
    <n v="-21.212121212121211"/>
    <n v="-21.212121212121211"/>
    <s v="NAMBAH DI METER SESUAI SONDINGAN"/>
  </r>
  <r>
    <n v="5"/>
    <x v="49"/>
    <s v="PL05"/>
    <x v="0"/>
    <s v="FIRMAN"/>
    <m/>
    <n v="-10"/>
    <m/>
    <n v="0.36"/>
    <s v=""/>
    <n v="-27.777777777777779"/>
    <n v="-27.777777777777779"/>
    <s v="NAMBAH DI METER SESUAI SONDINGAN"/>
  </r>
  <r>
    <n v="5"/>
    <x v="29"/>
    <s v="SO07"/>
    <x v="2"/>
    <s v="FIRMAN"/>
    <m/>
    <n v="-4"/>
    <m/>
    <n v="0.32"/>
    <s v=""/>
    <n v="-12.5"/>
    <n v="-12.5"/>
    <s v="NAMBAH DI METER SESUAI SONDINGAN"/>
  </r>
  <r>
    <n v="5"/>
    <x v="6"/>
    <s v="PL06"/>
    <x v="0"/>
    <s v="HERDIN"/>
    <m/>
    <n v="-7"/>
    <m/>
    <n v="0.25"/>
    <s v=""/>
    <n v="-28"/>
    <n v="-28"/>
    <s v="NAMBAH DI METER SESUAI SONDINGAN"/>
  </r>
  <r>
    <n v="5"/>
    <x v="38"/>
    <s v="PL01"/>
    <x v="0"/>
    <s v="HERDIN"/>
    <n v="-5"/>
    <m/>
    <n v="0.28499999999999998"/>
    <m/>
    <n v="-17.543859649122808"/>
    <s v=""/>
    <n v="-17.543859649122808"/>
    <s v="NAMBAH DI METER SESUAI SONDINGAN"/>
  </r>
  <r>
    <n v="5"/>
    <x v="50"/>
    <s v="PL01"/>
    <x v="0"/>
    <s v="HERDIN"/>
    <m/>
    <n v="-8"/>
    <m/>
    <n v="0.32"/>
    <s v=""/>
    <n v="-25"/>
    <n v="-25"/>
    <s v="NAMBAH DI METER SESUAI SONDINGAN"/>
  </r>
  <r>
    <n v="5"/>
    <x v="13"/>
    <s v="PL01"/>
    <x v="0"/>
    <s v="HERDIN"/>
    <m/>
    <n v="-6"/>
    <m/>
    <n v="0.3"/>
    <s v=""/>
    <n v="-20"/>
    <n v="-20"/>
    <s v="NAMBAH DI METER SESUAI SONDINGAN"/>
  </r>
  <r>
    <n v="5"/>
    <x v="12"/>
    <s v="PL01"/>
    <x v="0"/>
    <s v="HERDIN"/>
    <n v="-5"/>
    <m/>
    <n v="0.29499999999999998"/>
    <m/>
    <n v="-16.949152542372882"/>
    <s v=""/>
    <n v="-16.949152542372882"/>
    <s v="NAMBAH DI METER SESUAI SONDINGAN"/>
  </r>
  <r>
    <n v="5"/>
    <x v="27"/>
    <s v="PX01A"/>
    <x v="5"/>
    <s v="DEDI"/>
    <m/>
    <n v="-10"/>
    <m/>
    <n v="0.29499999999999998"/>
    <s v=""/>
    <n v="-33.898305084745765"/>
    <n v="-33.898305084745765"/>
    <s v="NAMBAH DI METER SESUAI SONDINGAN"/>
  </r>
  <r>
    <n v="6"/>
    <x v="1"/>
    <s v="PL01"/>
    <x v="0"/>
    <s v="NGATMAN"/>
    <n v="-6"/>
    <m/>
    <n v="0.19"/>
    <m/>
    <n v="-31.578947368421051"/>
    <s v=""/>
    <n v="-31.578947368421051"/>
    <s v="NAMBAH DI METER SESUAI SONDINGAN"/>
  </r>
  <r>
    <n v="6"/>
    <x v="23"/>
    <s v="SO09"/>
    <x v="2"/>
    <s v="NGATMAN"/>
    <n v="-5"/>
    <n v="-6"/>
    <n v="0.32500000000000001"/>
    <n v="0.41499999999999998"/>
    <n v="-15.384615384615383"/>
    <n v="-14.457831325301205"/>
    <n v="-29.842446709916587"/>
    <s v="NAMBAH DI METER SESUAI SONDINGAN"/>
  </r>
  <r>
    <n v="6"/>
    <x v="10"/>
    <s v="PL01"/>
    <x v="0"/>
    <s v="ARI G"/>
    <n v="-9"/>
    <n v="-4"/>
    <n v="0.30499999999999999"/>
    <n v="0.33500000000000002"/>
    <n v="-29.508196721311474"/>
    <n v="-11.940298507462686"/>
    <n v="-41.448495228774163"/>
    <s v="NAMBAH DI METER SESUAI SONDINGAN"/>
  </r>
  <r>
    <n v="6"/>
    <x v="8"/>
    <s v="PL01"/>
    <x v="0"/>
    <s v="MUCLISHIN"/>
    <m/>
    <n v="-5"/>
    <m/>
    <n v="0.28999999999999998"/>
    <s v=""/>
    <n v="-17.241379310344829"/>
    <n v="-17.241379310344829"/>
    <s v="NAMBAH DI METER SESUAI SONDINGAN"/>
  </r>
  <r>
    <n v="6"/>
    <x v="9"/>
    <s v="DEX04"/>
    <x v="1"/>
    <s v="MUCLISHIN"/>
    <n v="-10"/>
    <m/>
    <n v="0.32500000000000001"/>
    <n v="0.32500000000000001"/>
    <n v="-30.769230769230766"/>
    <n v="0"/>
    <n v="-30.769230769230766"/>
    <s v="NAMBAH DI METER SESUAI SONDINGAN"/>
  </r>
  <r>
    <n v="6"/>
    <x v="18"/>
    <s v="PL01"/>
    <x v="0"/>
    <s v="MUCLISHIN"/>
    <m/>
    <n v="-6"/>
    <m/>
    <n v="0.26"/>
    <s v=""/>
    <n v="-23.076923076923077"/>
    <n v="-23.076923076923077"/>
    <s v="NAMBAH DI METER SESUAI SONDINGAN"/>
  </r>
  <r>
    <n v="6"/>
    <x v="32"/>
    <s v="PL01"/>
    <x v="0"/>
    <s v="MUCLISHIN"/>
    <n v="-6"/>
    <m/>
    <n v="0.28499999999999998"/>
    <m/>
    <n v="-21.05263157894737"/>
    <s v=""/>
    <n v="-21.05263157894737"/>
    <s v="NAMBAH DI METER SESUAI SONDINGAN"/>
  </r>
  <r>
    <n v="6"/>
    <x v="1"/>
    <s v="PL01"/>
    <x v="0"/>
    <s v="MUCLISHIN"/>
    <n v="-5"/>
    <m/>
    <n v="0.19"/>
    <m/>
    <n v="-26.315789473684209"/>
    <s v=""/>
    <n v="-26.315789473684209"/>
    <s v="NAMBAH DI METER SESUAI SONDINGAN"/>
  </r>
  <r>
    <n v="6"/>
    <x v="26"/>
    <s v="SO09"/>
    <x v="2"/>
    <s v="ARI G"/>
    <m/>
    <n v="-8"/>
    <m/>
    <n v="0.25"/>
    <s v=""/>
    <n v="-32"/>
    <n v="-32"/>
    <s v="NAMBAH DI METER SESUAI SONDINGAN"/>
  </r>
  <r>
    <n v="6"/>
    <x v="37"/>
    <s v="SO07"/>
    <x v="2"/>
    <s v="MUCLISHIN"/>
    <m/>
    <n v="-4"/>
    <m/>
    <n v="0.37"/>
    <s v=""/>
    <n v="-10.810810810810811"/>
    <n v="-10.810810810810811"/>
    <s v="NAMBAH DI METER SESUAI SONDINGAN"/>
  </r>
  <r>
    <n v="6"/>
    <x v="29"/>
    <s v="DEX04"/>
    <x v="1"/>
    <s v="MUCLISHIN"/>
    <n v="-3"/>
    <m/>
    <n v="0.28999999999999998"/>
    <m/>
    <n v="-10.344827586206897"/>
    <s v=""/>
    <n v="-10.344827586206897"/>
    <s v="NAMBAH DI METER SESUAI SONDINGAN"/>
  </r>
  <r>
    <n v="6"/>
    <x v="44"/>
    <s v="PL01"/>
    <x v="0"/>
    <s v="MUCLISHIN"/>
    <n v="-4"/>
    <n v="-5"/>
    <n v="0.26"/>
    <n v="0.32"/>
    <n v="-15.384615384615383"/>
    <n v="-15.625"/>
    <n v="-31.009615384615383"/>
    <s v="NAMBAH DI METER SESUAI SONDINGAN"/>
  </r>
  <r>
    <n v="6"/>
    <x v="51"/>
    <s v="PL01"/>
    <x v="0"/>
    <s v="MUCLISHIN"/>
    <m/>
    <n v="-5"/>
    <m/>
    <n v="0.32500000000000001"/>
    <s v=""/>
    <n v="-15.384615384615383"/>
    <n v="-15.384615384615383"/>
    <s v="NAMBAH DI METER SESUAI SONDINGAN"/>
  </r>
  <r>
    <n v="6"/>
    <x v="13"/>
    <s v="SO07"/>
    <x v="2"/>
    <s v="MUCLISHIN"/>
    <m/>
    <n v="-5"/>
    <m/>
    <n v="0.3"/>
    <s v=""/>
    <n v="-16.666666666666668"/>
    <n v="-16.666666666666668"/>
    <s v="NAMBAH DI METER SESUAI SONDINGAN"/>
  </r>
  <r>
    <n v="7"/>
    <x v="33"/>
    <s v="PL01"/>
    <x v="0"/>
    <s v="FIRMAN"/>
    <m/>
    <n v="-4"/>
    <m/>
    <n v="0.29499999999999998"/>
    <s v=""/>
    <n v="-13.559322033898306"/>
    <n v="-13.559322033898306"/>
    <s v="NAMBAH DI METER SESUAI SONDINGAN"/>
  </r>
  <r>
    <n v="7"/>
    <x v="38"/>
    <s v="SO09"/>
    <x v="2"/>
    <s v="NGATMAN"/>
    <m/>
    <n v="-4"/>
    <m/>
    <n v="0.38500000000000001"/>
    <s v=""/>
    <n v="-10.38961038961039"/>
    <n v="-10.38961038961039"/>
    <s v="NAMBAH DI METER SESUAI SONDINGAN"/>
  </r>
  <r>
    <n v="7"/>
    <x v="4"/>
    <s v="PL01"/>
    <x v="0"/>
    <s v="NGATMAN"/>
    <m/>
    <n v="-4"/>
    <m/>
    <n v="0.26"/>
    <s v=""/>
    <n v="-15.384615384615383"/>
    <n v="-15.384615384615383"/>
    <s v="NAMBAH DI METER SESUAI SONDINGAN"/>
  </r>
  <r>
    <n v="7"/>
    <x v="7"/>
    <s v="PL01"/>
    <x v="0"/>
    <s v="NGATMAN"/>
    <n v="-10"/>
    <n v="-8"/>
    <n v="0.31"/>
    <n v="0.35"/>
    <n v="-32.258064516129032"/>
    <n v="-22.857142857142858"/>
    <n v="-55.115207373271886"/>
    <s v="NAMBAH DI METER SESUAI SONDINGAN"/>
  </r>
  <r>
    <n v="7"/>
    <x v="6"/>
    <s v="PL06"/>
    <x v="0"/>
    <s v="NGATMAN"/>
    <n v="-5"/>
    <n v="-6"/>
    <n v="0.25"/>
    <n v="0.25"/>
    <n v="-20"/>
    <n v="-24"/>
    <n v="-44"/>
    <s v="NAMBAH DI METER SESUAI SONDINGAN"/>
  </r>
  <r>
    <n v="7"/>
    <x v="39"/>
    <s v="PL01"/>
    <x v="0"/>
    <s v="NGATMAN"/>
    <m/>
    <n v="-8"/>
    <m/>
    <n v="0.28499999999999998"/>
    <s v=""/>
    <n v="-28.070175438596493"/>
    <n v="-28.070175438596493"/>
    <s v="NAMBAH DI METER SESUAI SONDINGAN"/>
  </r>
  <r>
    <n v="7"/>
    <x v="8"/>
    <s v="PL01"/>
    <x v="0"/>
    <s v="NGATMAN"/>
    <m/>
    <n v="-8"/>
    <m/>
    <n v="0.28999999999999998"/>
    <s v=""/>
    <n v="-27.586206896551726"/>
    <n v="-27.586206896551726"/>
    <s v="NAMBAH DI METER SESUAI SONDINGAN"/>
  </r>
  <r>
    <n v="7"/>
    <x v="52"/>
    <s v="PL01"/>
    <x v="0"/>
    <s v="NGATMAN"/>
    <n v="-5"/>
    <m/>
    <n v="0.25"/>
    <m/>
    <n v="-20"/>
    <s v=""/>
    <n v="-20"/>
    <s v="NAMBAH DI METER SESUAI SONDINGAN"/>
  </r>
  <r>
    <n v="7"/>
    <x v="3"/>
    <s v="PL01"/>
    <x v="0"/>
    <s v="NGATMAN"/>
    <m/>
    <m/>
    <m/>
    <m/>
    <s v=""/>
    <s v=""/>
    <n v="0"/>
    <s v="NAMBAH DI METER SESUAI SONDINGAN"/>
  </r>
  <r>
    <n v="7"/>
    <x v="53"/>
    <s v="PX01A"/>
    <x v="5"/>
    <s v="JUMBERI"/>
    <m/>
    <m/>
    <m/>
    <m/>
    <s v=""/>
    <s v=""/>
    <n v="0"/>
    <s v="NAMBAH DI METER SESUAI SONDINGAN"/>
  </r>
  <r>
    <n v="7"/>
    <x v="1"/>
    <s v="PL01"/>
    <x v="0"/>
    <s v="JUMBERI"/>
    <n v="-8"/>
    <m/>
    <n v="0.19"/>
    <m/>
    <n v="-42.10526315789474"/>
    <s v=""/>
    <n v="-42.10526315789474"/>
    <s v="NAMBAH DI METER SESUAI SONDINGAN"/>
  </r>
  <r>
    <n v="7"/>
    <x v="37"/>
    <s v="PL01"/>
    <x v="0"/>
    <s v="ARIG"/>
    <m/>
    <n v="-8"/>
    <m/>
    <n v="0.37"/>
    <s v=""/>
    <n v="-21.621621621621621"/>
    <n v="-21.621621621621621"/>
    <s v="NAMBAH DI METER SESUAI SONDINGAN"/>
  </r>
  <r>
    <n v="7"/>
    <x v="12"/>
    <s v="PL06"/>
    <x v="0"/>
    <s v="ARIG"/>
    <m/>
    <n v="-3"/>
    <m/>
    <n v="0.28499999999999998"/>
    <s v=""/>
    <n v="-10.526315789473685"/>
    <n v="-10.526315789473685"/>
    <s v="NAMBAH DI METER SESUAI SONDINGAN"/>
  </r>
  <r>
    <n v="8"/>
    <x v="8"/>
    <s v="PL01"/>
    <x v="0"/>
    <s v="ARI G"/>
    <m/>
    <n v="-7"/>
    <m/>
    <n v="0.3"/>
    <s v=""/>
    <n v="-23.333333333333336"/>
    <n v="-23.333333333333336"/>
    <s v="NAMBAH DI METER SESUAI SONDINGAN"/>
  </r>
  <r>
    <n v="8"/>
    <x v="6"/>
    <s v="PL01"/>
    <x v="0"/>
    <s v="ARI G"/>
    <m/>
    <n v="-7"/>
    <m/>
    <n v="0.25"/>
    <s v=""/>
    <n v="-28"/>
    <n v="-28"/>
    <s v="NAMBAH DI METER SESUAI SONDINGAN"/>
  </r>
  <r>
    <n v="8"/>
    <x v="12"/>
    <s v="PL01"/>
    <x v="0"/>
    <s v="DEDI"/>
    <n v="-2"/>
    <m/>
    <n v="0.28499999999999998"/>
    <m/>
    <n v="-7.0175438596491233"/>
    <s v=""/>
    <n v="-7.0175438596491233"/>
    <s v="NAMBAH DI METER SESUAI SONDINGAN"/>
  </r>
  <r>
    <n v="8"/>
    <x v="54"/>
    <s v="SO09"/>
    <x v="2"/>
    <s v="DEDI"/>
    <m/>
    <n v="-5"/>
    <m/>
    <n v="0.35499999999999998"/>
    <s v=""/>
    <n v="-14.084507042253522"/>
    <n v="-14.084507042253522"/>
    <s v="NAMBAH DI METER SESUAI SONDINGAN"/>
  </r>
  <r>
    <n v="8"/>
    <x v="55"/>
    <s v="PL01"/>
    <x v="0"/>
    <s v="DEDI"/>
    <m/>
    <n v="-4"/>
    <m/>
    <n v="0.33"/>
    <s v=""/>
    <n v="-12.121212121212121"/>
    <n v="-12.121212121212121"/>
    <s v="NAMBAH DI METER SESUAI SONDINGAN"/>
  </r>
  <r>
    <n v="8"/>
    <x v="7"/>
    <s v="DEX04"/>
    <x v="1"/>
    <s v="DEDI"/>
    <m/>
    <n v="-4"/>
    <m/>
    <n v="0.28499999999999998"/>
    <s v=""/>
    <n v="-14.035087719298247"/>
    <n v="-14.035087719298247"/>
    <s v="NAMBAH DI METER SESUAI SONDINGAN"/>
  </r>
  <r>
    <n v="8"/>
    <x v="42"/>
    <s v="PL01"/>
    <x v="0"/>
    <s v="DEDI"/>
    <n v="-2"/>
    <m/>
    <n v="0.35499999999999998"/>
    <m/>
    <n v="-5.6338028169014089"/>
    <s v=""/>
    <n v="-5.6338028169014089"/>
    <s v="NAMBAH DI METER SESUAI SONDINGAN"/>
  </r>
  <r>
    <n v="8"/>
    <x v="11"/>
    <s v="PL01"/>
    <x v="0"/>
    <s v="DEDI"/>
    <m/>
    <n v="-9"/>
    <m/>
    <n v="0.34499999999999997"/>
    <s v=""/>
    <n v="-26.086956521739133"/>
    <n v="-26.086956521739133"/>
    <s v="NAMBAH DI METER SESUAI SONDINGAN"/>
  </r>
  <r>
    <n v="8"/>
    <x v="9"/>
    <s v="SO07"/>
    <x v="2"/>
    <s v="DEDI"/>
    <n v="-10"/>
    <m/>
    <n v="0.315"/>
    <m/>
    <n v="-31.746031746031747"/>
    <s v=""/>
    <n v="-31.746031746031747"/>
    <s v="NAMBAH DI METER SESUAI SONDINGAN"/>
  </r>
  <r>
    <n v="8"/>
    <x v="12"/>
    <s v="PL01"/>
    <x v="0"/>
    <s v="DEDI"/>
    <m/>
    <n v="-4"/>
    <m/>
    <n v="0.28499999999999998"/>
    <s v=""/>
    <n v="-14.035087719298247"/>
    <n v="-14.035087719298247"/>
    <s v="NAMBAH DI METER SESUAI SONDINGAN"/>
  </r>
  <r>
    <n v="8"/>
    <x v="1"/>
    <s v="PL01"/>
    <x v="0"/>
    <s v="DEDI"/>
    <n v="-4"/>
    <m/>
    <n v="0.19"/>
    <m/>
    <n v="-21.05263157894737"/>
    <s v=""/>
    <n v="-21.05263157894737"/>
    <s v="NAMBAH DI METER SESUAI SONDINGAN"/>
  </r>
  <r>
    <n v="8"/>
    <x v="56"/>
    <s v="PL06"/>
    <x v="0"/>
    <s v="DEDI"/>
    <n v="-6"/>
    <m/>
    <n v="0.375"/>
    <m/>
    <n v="-16"/>
    <s v=""/>
    <n v="-16"/>
    <s v="NAMBAH DI METER SESUAI SONDINGAN"/>
  </r>
  <r>
    <n v="8"/>
    <x v="51"/>
    <s v="PL01"/>
    <x v="0"/>
    <m/>
    <m/>
    <n v="-6"/>
    <m/>
    <n v="0.32500000000000001"/>
    <s v=""/>
    <n v="-18.46153846153846"/>
    <n v="-18.46153846153846"/>
    <s v="NAMBAH DI METER SESUAI SONDINGAN"/>
  </r>
  <r>
    <n v="8"/>
    <x v="57"/>
    <s v="PL01"/>
    <x v="0"/>
    <m/>
    <n v="-8"/>
    <m/>
    <n v="0.32"/>
    <m/>
    <n v="-25"/>
    <s v=""/>
    <n v="-25"/>
    <s v="NAMBAH DI METER SESUAI SONDINGAN"/>
  </r>
  <r>
    <n v="8"/>
    <x v="31"/>
    <s v="PL01"/>
    <x v="0"/>
    <m/>
    <m/>
    <n v="-6"/>
    <m/>
    <n v="0.26"/>
    <s v=""/>
    <n v="-23.076923076923077"/>
    <n v="-23.076923076923077"/>
    <s v="NAMBAH DI METER SESUAI SONDINGAN"/>
  </r>
  <r>
    <n v="8"/>
    <x v="29"/>
    <s v="SO07"/>
    <x v="2"/>
    <m/>
    <m/>
    <n v="-11"/>
    <m/>
    <n v="0.32"/>
    <s v=""/>
    <n v="-34.375"/>
    <n v="-34.375"/>
    <s v="NAMBAH DI METER SESUAI SONDINGAN"/>
  </r>
  <r>
    <n v="8"/>
    <x v="14"/>
    <s v="PL01"/>
    <x v="0"/>
    <m/>
    <n v="-9"/>
    <m/>
    <n v="0.31"/>
    <m/>
    <n v="-29.032258064516128"/>
    <s v=""/>
    <n v="-29.032258064516128"/>
    <s v="NAMBAH DI METER SESUAI SONDINGAN"/>
  </r>
  <r>
    <n v="8"/>
    <x v="37"/>
    <s v="PL01"/>
    <x v="0"/>
    <s v="MUSLIKIN"/>
    <m/>
    <n v="-7"/>
    <m/>
    <n v="0.37"/>
    <s v=""/>
    <n v="-18.918918918918919"/>
    <n v="-18.918918918918919"/>
    <s v="NAMBAH DI METER SESUAI SONDINGAN"/>
  </r>
  <r>
    <n v="9"/>
    <x v="40"/>
    <s v="PL01"/>
    <x v="0"/>
    <s v=" MUSLICHIN"/>
    <m/>
    <n v="-6"/>
    <m/>
    <n v="0.27500000000000002"/>
    <s v=""/>
    <n v="-21.818181818181817"/>
    <n v="-21.818181818181817"/>
    <s v="NAMBAH DI METER SESUAI SONDINGAN"/>
  </r>
  <r>
    <n v="9"/>
    <x v="6"/>
    <s v="PL01"/>
    <x v="0"/>
    <s v=" MUSLICHIN"/>
    <n v="-5"/>
    <n v="-5"/>
    <n v="0.28999999999999998"/>
    <n v="0.28999999999999998"/>
    <n v="-17.241379310344829"/>
    <n v="-17.241379310344829"/>
    <n v="-34.482758620689658"/>
    <s v="NAMBAH DI METER SESUAI SONDINGAN"/>
  </r>
  <r>
    <n v="9"/>
    <x v="58"/>
    <s v="PL06"/>
    <x v="0"/>
    <s v=" MUSLICHIN"/>
    <m/>
    <n v="-5"/>
    <m/>
    <n v="0.27"/>
    <s v=""/>
    <n v="-18.518518518518519"/>
    <n v="-18.518518518518519"/>
    <s v="NAMBAH DI METER SESUAI SONDINGAN"/>
  </r>
  <r>
    <n v="9"/>
    <x v="10"/>
    <s v="SO07"/>
    <x v="2"/>
    <s v="FIRMAN"/>
    <n v="-4"/>
    <m/>
    <n v="0.30499999999999999"/>
    <m/>
    <n v="-13.114754098360656"/>
    <s v=""/>
    <n v="-13.114754098360656"/>
    <s v="NAMBAH DI METER SESUAI SONDINGAN"/>
  </r>
  <r>
    <n v="9"/>
    <x v="7"/>
    <s v="PL01"/>
    <x v="0"/>
    <s v="FIRMAN"/>
    <n v="-11"/>
    <m/>
    <n v="0.33"/>
    <m/>
    <n v="-33.333333333333329"/>
    <s v=""/>
    <n v="-33.333333333333329"/>
    <s v="NAMBAH DI METER SESUAI SONDINGAN"/>
  </r>
  <r>
    <n v="9"/>
    <x v="33"/>
    <s v="PL01"/>
    <x v="0"/>
    <s v="FIRMAN"/>
    <n v="-6"/>
    <m/>
    <n v="0.35"/>
    <m/>
    <n v="-17.142857142857142"/>
    <s v=""/>
    <n v="-17.142857142857142"/>
    <s v="NAMBAH DI METER SESUAI SONDINGAN"/>
  </r>
  <r>
    <n v="9"/>
    <x v="12"/>
    <s v="PL01"/>
    <x v="0"/>
    <s v="FIRMAN"/>
    <n v="-12"/>
    <m/>
    <n v="0.29499999999999998"/>
    <m/>
    <n v="-40.677966101694921"/>
    <s v=""/>
    <n v="-40.677966101694921"/>
    <s v="NAMBAH DI METER SESUAI SONDINGAN"/>
  </r>
  <r>
    <n v="9"/>
    <x v="22"/>
    <s v="PL01"/>
    <x v="0"/>
    <s v="FIRMAN"/>
    <n v="-10"/>
    <n v="-10"/>
    <n v="0.38"/>
    <n v="0.40500000000000003"/>
    <n v="-26.315789473684209"/>
    <n v="-24.691358024691358"/>
    <n v="-51.007147498375566"/>
    <s v="NAMBAH DI METER SESUAI SONDINGAN"/>
  </r>
  <r>
    <n v="9"/>
    <x v="27"/>
    <s v="PL01"/>
    <x v="0"/>
    <s v="HERDIN"/>
    <m/>
    <n v="-8"/>
    <m/>
    <n v="0.30499999999999999"/>
    <s v=""/>
    <n v="-26.229508196721312"/>
    <n v="-26.229508196721312"/>
    <s v="NAMBAH DI METER SESUAI SONDINGAN"/>
  </r>
  <r>
    <n v="9"/>
    <x v="12"/>
    <s v="PL01"/>
    <x v="0"/>
    <s v="FIRMAN"/>
    <n v="-12"/>
    <m/>
    <n v="0.28499999999999998"/>
    <m/>
    <n v="-42.10526315789474"/>
    <s v=""/>
    <n v="-42.10526315789474"/>
    <s v="NAMBAH DI METER SESUAI SONDINGAN"/>
  </r>
  <r>
    <n v="9"/>
    <x v="29"/>
    <s v="PL01"/>
    <x v="0"/>
    <s v="FIRMAN"/>
    <n v="-7"/>
    <m/>
    <n v="0.28999999999999998"/>
    <m/>
    <n v="-24.137931034482762"/>
    <s v=""/>
    <n v="-24.137931034482762"/>
    <s v="NAMBAH DI METER SESUAI SONDINGAN"/>
  </r>
  <r>
    <n v="9"/>
    <x v="9"/>
    <s v="DEX04"/>
    <x v="6"/>
    <s v="FIRMAN"/>
    <m/>
    <n v="-5"/>
    <m/>
    <n v="0.35"/>
    <s v=""/>
    <n v="-14.285714285714286"/>
    <n v="-14.285714285714286"/>
    <s v="NAMBAH DI METER SESUAI SONDINGAN"/>
  </r>
  <r>
    <n v="9"/>
    <x v="30"/>
    <s v="PL01"/>
    <x v="0"/>
    <s v="HERDIN"/>
    <n v="-7"/>
    <m/>
    <n v="0.40500000000000003"/>
    <m/>
    <n v="-17.283950617283949"/>
    <s v=""/>
    <n v="-17.283950617283949"/>
    <s v="NAMBAH DI METER SESUAI SONDINGAN"/>
  </r>
  <r>
    <n v="9"/>
    <x v="28"/>
    <s v="PL01"/>
    <x v="0"/>
    <s v="HERDIN"/>
    <n v="-7"/>
    <m/>
    <n v="0.36499999999999999"/>
    <m/>
    <n v="-19.178082191780824"/>
    <s v=""/>
    <n v="-19.178082191780824"/>
    <s v="NAMBAH DI METER SESUAI SONDINGAN"/>
  </r>
  <r>
    <n v="9"/>
    <x v="26"/>
    <s v="PL01"/>
    <x v="0"/>
    <s v="HERDIN"/>
    <n v="-6"/>
    <m/>
    <n v="0.26"/>
    <m/>
    <n v="-23.076923076923077"/>
    <s v=""/>
    <n v="-23.076923076923077"/>
    <s v="NAMBAH DI METER SESUAI SONDINGAN"/>
  </r>
  <r>
    <n v="10"/>
    <x v="39"/>
    <s v="PL01"/>
    <x v="0"/>
    <s v="SUGENG"/>
    <m/>
    <n v="-8"/>
    <m/>
    <n v="0.35"/>
    <s v=""/>
    <n v="-22.857142857142858"/>
    <n v="-22.857142857142858"/>
    <s v="NAMBAH DI METER SESUAI SONDINGAN"/>
  </r>
  <r>
    <n v="10"/>
    <x v="45"/>
    <s v="PL01"/>
    <x v="0"/>
    <s v="HERDIN"/>
    <m/>
    <n v="-11"/>
    <m/>
    <n v="0.28499999999999998"/>
    <s v=""/>
    <n v="-38.596491228070178"/>
    <n v="-38.596491228070178"/>
    <s v="NAMBAH DI METER SESUAI SONDINGAN"/>
  </r>
  <r>
    <n v="10"/>
    <x v="12"/>
    <s v="PL01"/>
    <x v="0"/>
    <s v="HERDIN"/>
    <m/>
    <n v="-9"/>
    <m/>
    <n v="0.29499999999999998"/>
    <s v=""/>
    <n v="-30.508474576271187"/>
    <n v="-30.508474576271187"/>
    <s v="NAMBAH DI METER SESUAI SONDINGAN"/>
  </r>
  <r>
    <n v="10"/>
    <x v="10"/>
    <s v="PL01"/>
    <x v="0"/>
    <s v="HERDIN"/>
    <m/>
    <n v="-5"/>
    <m/>
    <n v="0.33500000000000002"/>
    <s v=""/>
    <n v="-14.925373134328357"/>
    <n v="-14.925373134328357"/>
    <s v="NAMBAH DI METER SESUAI SONDINGAN"/>
  </r>
  <r>
    <n v="10"/>
    <x v="59"/>
    <s v="PL01"/>
    <x v="0"/>
    <s v="HERDIN"/>
    <m/>
    <n v="-5"/>
    <m/>
    <n v="0.34"/>
    <s v=""/>
    <n v="-14.705882352941176"/>
    <n v="-14.705882352941176"/>
    <s v="NAMBAH DI METER SESUAI SONDINGAN"/>
  </r>
  <r>
    <n v="10"/>
    <x v="7"/>
    <s v="PL01"/>
    <x v="0"/>
    <s v="HERDIN"/>
    <m/>
    <n v="-7"/>
    <m/>
    <n v="0.34"/>
    <s v=""/>
    <n v="-20.588235294117645"/>
    <n v="-20.588235294117645"/>
    <s v="NAMBAH DI METER SESUAI SONDINGAN"/>
  </r>
  <r>
    <n v="10"/>
    <x v="6"/>
    <s v="PL06"/>
    <x v="0"/>
    <s v="FIRMAN"/>
    <n v="-5"/>
    <m/>
    <n v="0.25"/>
    <m/>
    <n v="-20"/>
    <s v=""/>
    <n v="-20"/>
    <s v="NAMBAH DI METER SESUAI SONDINGAN"/>
  </r>
  <r>
    <n v="10"/>
    <x v="2"/>
    <s v="PL01"/>
    <x v="0"/>
    <s v="FIRMAN"/>
    <n v="-7"/>
    <m/>
    <n v="0.35"/>
    <m/>
    <n v="-20"/>
    <s v=""/>
    <n v="-20"/>
    <s v="NAMBAH DI METER SESUAI SONDINGAN"/>
  </r>
  <r>
    <n v="10"/>
    <x v="35"/>
    <s v="PL06"/>
    <x v="0"/>
    <s v="FIRMAN"/>
    <n v="-5"/>
    <m/>
    <n v="0.23499999999999999"/>
    <m/>
    <n v="-21.276595744680851"/>
    <s v=""/>
    <n v="-21.276595744680851"/>
    <s v="NAMBAH DI METER SESUAI SONDINGAN"/>
  </r>
  <r>
    <n v="10"/>
    <x v="8"/>
    <s v="PL01"/>
    <x v="0"/>
    <s v="HERDIN"/>
    <n v="-8"/>
    <m/>
    <n v="0.3"/>
    <m/>
    <n v="-26.666666666666668"/>
    <s v=""/>
    <n v="-26.666666666666668"/>
    <s v="NAMBAH DI METER SESUAI SONDINGAN"/>
  </r>
  <r>
    <n v="10"/>
    <x v="60"/>
    <s v="PL01"/>
    <x v="0"/>
    <s v="HERDIN"/>
    <n v="-8"/>
    <m/>
    <n v="0.27500000000000002"/>
    <m/>
    <n v="-29.09090909090909"/>
    <s v=""/>
    <n v="-29.09090909090909"/>
    <s v="NAMBAH DI METER SESUAI SONDINGAN"/>
  </r>
  <r>
    <n v="10"/>
    <x v="18"/>
    <s v="PL01"/>
    <x v="0"/>
    <s v="HERDIN"/>
    <n v="-5"/>
    <m/>
    <n v="0.25"/>
    <m/>
    <n v="-20"/>
    <s v=""/>
    <n v="-20"/>
    <s v="NAMBAH DI METER SESUAI SONDINGAN"/>
  </r>
  <r>
    <n v="10"/>
    <x v="6"/>
    <s v="PL06"/>
    <x v="0"/>
    <s v="HERDIN"/>
    <n v="-5"/>
    <m/>
    <n v="0.25"/>
    <m/>
    <n v="-20"/>
    <s v=""/>
    <n v="-20"/>
    <s v="NAMBAH DI METER SESUAI SONDINGAN"/>
  </r>
  <r>
    <n v="10"/>
    <x v="37"/>
    <s v="SO07"/>
    <x v="2"/>
    <s v="HERDIN"/>
    <m/>
    <n v="-10"/>
    <m/>
    <n v="0.37"/>
    <s v=""/>
    <n v="-27.027027027027028"/>
    <n v="-27.027027027027028"/>
    <s v="NAMBAH DI METER SESUAI SONDINGAN"/>
  </r>
  <r>
    <n v="10"/>
    <x v="36"/>
    <s v="PL01"/>
    <x v="0"/>
    <s v="HERDIN"/>
    <n v="-7"/>
    <m/>
    <n v="0.32500000000000001"/>
    <m/>
    <n v="-21.538461538461537"/>
    <s v=""/>
    <n v="-21.538461538461537"/>
    <s v="NAMBAH DI METER SESUAI SONDINGAN"/>
  </r>
  <r>
    <n v="10"/>
    <x v="51"/>
    <s v="PL01"/>
    <x v="0"/>
    <s v="FIRMAN"/>
    <m/>
    <n v="-16"/>
    <m/>
    <n v="0.32500000000000001"/>
    <s v=""/>
    <n v="-49.230769230769226"/>
    <n v="-49.230769230769226"/>
    <s v="NAMBAH DI METER SESUAI SONDINGAN"/>
  </r>
  <r>
    <n v="10"/>
    <x v="13"/>
    <s v="PL01"/>
    <x v="0"/>
    <s v="FIRMAN"/>
    <m/>
    <n v="-4"/>
    <m/>
    <n v="0.3"/>
    <s v=""/>
    <n v="-13.333333333333334"/>
    <n v="-13.333333333333334"/>
    <s v="NAMBAH DI METER SESUAI SONDINGAN"/>
  </r>
  <r>
    <n v="11"/>
    <x v="39"/>
    <s v="PL01"/>
    <x v="0"/>
    <s v="OKI"/>
    <n v="-8"/>
    <m/>
    <n v="0.28000000000000003"/>
    <m/>
    <n v="-28.571428571428569"/>
    <s v=""/>
    <n v="-28.571428571428569"/>
    <s v="NAMBAH DI METER SESUAI SONDINGAN"/>
  </r>
  <r>
    <n v="11"/>
    <x v="31"/>
    <s v="PL01"/>
    <x v="0"/>
    <s v="ARI"/>
    <n v="-8"/>
    <n v="-6"/>
    <n v="0.26"/>
    <n v="0.28000000000000003"/>
    <n v="-30.769230769230766"/>
    <n v="-21.428571428571427"/>
    <n v="-52.19780219780219"/>
    <s v="NAMBAH DI METER SESUAI SONDINGAN"/>
  </r>
  <r>
    <n v="11"/>
    <x v="44"/>
    <s v="PL01"/>
    <x v="0"/>
    <s v="ARI"/>
    <n v="-8"/>
    <m/>
    <n v="0.33600000000000002"/>
    <m/>
    <n v="-23.809523809523807"/>
    <s v=""/>
    <n v="-23.809523809523807"/>
    <s v="NAMBAH DI METER SESUAI SONDINGAN"/>
  </r>
  <r>
    <n v="11"/>
    <x v="7"/>
    <s v="PL01"/>
    <x v="0"/>
    <s v="ARI"/>
    <n v="-9"/>
    <m/>
    <n v="0.31"/>
    <m/>
    <n v="-29.032258064516128"/>
    <s v=""/>
    <n v="-29.032258064516128"/>
    <s v="NAMBAH DI METER SESUAI SONDINGAN"/>
  </r>
  <r>
    <n v="11"/>
    <x v="61"/>
    <s v="PL01"/>
    <x v="0"/>
    <s v="MUSLICHIN"/>
    <m/>
    <n v="-5"/>
    <m/>
    <n v="0.42499999999999999"/>
    <s v=""/>
    <n v="-11.764705882352942"/>
    <n v="-11.764705882352942"/>
    <s v="NAMBAH DI METER SESUAI SONDINGAN"/>
  </r>
  <r>
    <n v="11"/>
    <x v="32"/>
    <s v="PL01"/>
    <x v="0"/>
    <s v="MUSLICHIN"/>
    <m/>
    <n v="-7"/>
    <m/>
    <n v="0.25"/>
    <s v=""/>
    <n v="-28"/>
    <n v="-28"/>
    <s v="NAMBAH DI METER SESUAI SONDINGAN"/>
  </r>
  <r>
    <n v="11"/>
    <x v="44"/>
    <s v="PL01"/>
    <x v="0"/>
    <s v="MUSLICHIN"/>
    <m/>
    <n v="-6"/>
    <m/>
    <n v="0.32"/>
    <s v=""/>
    <n v="-18.75"/>
    <n v="-18.75"/>
    <s v="NAMBAH DI METER SESUAI SONDINGAN"/>
  </r>
  <r>
    <n v="11"/>
    <x v="37"/>
    <s v="PL01"/>
    <x v="0"/>
    <s v="MUSLICHIN"/>
    <m/>
    <n v="-6"/>
    <m/>
    <n v="0.37"/>
    <s v=""/>
    <n v="-16.216216216216218"/>
    <n v="-16.216216216216218"/>
    <s v="NAMBAH DI METER SESUAI SONDINGAN"/>
  </r>
  <r>
    <n v="12"/>
    <x v="8"/>
    <s v="PL01"/>
    <x v="0"/>
    <s v="OKI"/>
    <n v="-6"/>
    <n v="-7"/>
    <n v="0.3"/>
    <n v="0.28999999999999998"/>
    <n v="-20"/>
    <n v="-24.137931034482762"/>
    <n v="-44.137931034482762"/>
    <s v="NAMBAH DI METER SESUAI SONDINGAN"/>
  </r>
  <r>
    <n v="12"/>
    <x v="33"/>
    <s v="PL01"/>
    <x v="0"/>
    <s v="OKI"/>
    <m/>
    <n v="-6"/>
    <m/>
    <n v="0.28499999999999998"/>
    <s v=""/>
    <n v="-21.05263157894737"/>
    <n v="-21.05263157894737"/>
    <s v="NAMBAH DI METER SESUAI SONDINGAN"/>
  </r>
  <r>
    <n v="12"/>
    <x v="21"/>
    <s v="SO07"/>
    <x v="2"/>
    <s v="DEDI"/>
    <n v="-3"/>
    <n v="-8"/>
    <n v="0.28999999999999998"/>
    <n v="0.32"/>
    <n v="-10.344827586206897"/>
    <n v="-25"/>
    <n v="-35.344827586206897"/>
    <s v="NAMBAH DI METER SESUAI SONDINGAN"/>
  </r>
  <r>
    <n v="12"/>
    <x v="31"/>
    <s v="PL01"/>
    <x v="0"/>
    <s v="DEDI"/>
    <n v="-6"/>
    <m/>
    <n v="0.26"/>
    <m/>
    <n v="-23.076923076923077"/>
    <s v=""/>
    <n v="-23.076923076923077"/>
    <s v="NAMBAH DI METER SESUAI SONDINGAN"/>
  </r>
  <r>
    <n v="12"/>
    <x v="62"/>
    <s v="PL01"/>
    <x v="0"/>
    <s v="DEDI"/>
    <m/>
    <n v="-8"/>
    <m/>
    <n v="0.28999999999999998"/>
    <s v=""/>
    <n v="-27.586206896551726"/>
    <n v="-27.586206896551726"/>
    <s v="NAMBAH DI METER SESUAI SONDINGAN"/>
  </r>
  <r>
    <n v="12"/>
    <x v="4"/>
    <s v="PL06"/>
    <x v="0"/>
    <s v="DEDI"/>
    <n v="8"/>
    <m/>
    <n v="0.3"/>
    <n v="0.30499999999999999"/>
    <n v="26.666666666666668"/>
    <n v="0"/>
    <n v="26.666666666666668"/>
    <s v="NAMBAH DI METER SESUAI SONDINGAN"/>
  </r>
  <r>
    <n v="12"/>
    <x v="12"/>
    <s v="PL01"/>
    <x v="0"/>
    <s v="DEDI"/>
    <n v="-5"/>
    <m/>
    <n v="0.28499999999999998"/>
    <m/>
    <n v="-17.543859649122808"/>
    <s v=""/>
    <n v="-17.543859649122808"/>
    <s v="NAMBAH DI METER SESUAI SONDINGAN"/>
  </r>
  <r>
    <n v="12"/>
    <x v="23"/>
    <s v="PL02"/>
    <x v="0"/>
    <s v="DEDI"/>
    <n v="20"/>
    <m/>
    <n v="0.32500000000000001"/>
    <n v="0.41499999999999998"/>
    <n v="61.538461538461533"/>
    <n v="0"/>
    <n v="61.538461538461533"/>
    <s v="NAMBAH DI METER SESUAI SONDINGAN"/>
  </r>
  <r>
    <n v="12"/>
    <x v="0"/>
    <s v="SO09"/>
    <x v="2"/>
    <s v="DEDI"/>
    <m/>
    <n v="-3"/>
    <m/>
    <n v="0.28000000000000003"/>
    <s v=""/>
    <n v="-10.714285714285714"/>
    <n v="-10.714285714285714"/>
    <s v="NAMBAH DI METER SESUAI SONDINGAN"/>
  </r>
  <r>
    <n v="12"/>
    <x v="8"/>
    <s v="PL01"/>
    <x v="0"/>
    <s v="NGATMAN"/>
    <m/>
    <n v="-8"/>
    <m/>
    <n v="0.28999999999999998"/>
    <s v=""/>
    <n v="-27.586206896551726"/>
    <n v="-27.586206896551726"/>
    <s v="NAMBAH DI METER SESUAI SONDINGAN"/>
  </r>
  <r>
    <n v="12"/>
    <x v="40"/>
    <s v="PL01"/>
    <x v="0"/>
    <s v="NGATMAN"/>
    <m/>
    <n v="15"/>
    <m/>
    <n v="0.27500000000000002"/>
    <s v=""/>
    <n v="54.54545454545454"/>
    <n v="54.54545454545454"/>
    <s v="NAMBAH DI METER SESUAI SONDINGAN"/>
  </r>
  <r>
    <n v="12"/>
    <x v="48"/>
    <s v="PL01"/>
    <x v="0"/>
    <s v="NGATMAN"/>
    <m/>
    <n v="-8"/>
    <m/>
    <n v="0.39"/>
    <s v=""/>
    <n v="-20.512820512820511"/>
    <n v="-20.512820512820511"/>
    <s v="NAMBAH DI METER SESUAI SONDINGAN"/>
  </r>
  <r>
    <n v="12"/>
    <x v="10"/>
    <s v="PL01"/>
    <x v="0"/>
    <s v="NGATMAN"/>
    <m/>
    <n v="-5"/>
    <m/>
    <n v="0.33500000000000002"/>
    <s v=""/>
    <n v="-14.925373134328357"/>
    <n v="-14.925373134328357"/>
    <s v="NAMBAH DI METER SESUAI SONDINGAN"/>
  </r>
  <r>
    <n v="12"/>
    <x v="12"/>
    <s v="PL01"/>
    <x v="0"/>
    <s v="DEDI"/>
    <n v="-3"/>
    <n v="-10"/>
    <n v="0.28499999999999998"/>
    <n v="0.3"/>
    <n v="-10.526315789473685"/>
    <n v="-33.333333333333336"/>
    <n v="-43.859649122807021"/>
    <s v="NAMBAH DI METER SESUAI SONDINGAN"/>
  </r>
  <r>
    <n v="12"/>
    <x v="6"/>
    <s v="PL01"/>
    <x v="0"/>
    <s v="DEDI"/>
    <m/>
    <n v="-8"/>
    <m/>
    <n v="0.25"/>
    <s v=""/>
    <n v="-32"/>
    <n v="-32"/>
    <s v="NAMBAH DI METER SESUAI SONDINGAN"/>
  </r>
  <r>
    <n v="12"/>
    <x v="51"/>
    <s v="PL01"/>
    <x v="0"/>
    <s v="NGATMAN"/>
    <m/>
    <n v="-10"/>
    <m/>
    <n v="0.32"/>
    <s v=""/>
    <n v="-31.25"/>
    <n v="-31.25"/>
    <s v="NAMBAH DI METER SESUAI SONDINGAN"/>
  </r>
  <r>
    <n v="13"/>
    <x v="33"/>
    <s v="PL01"/>
    <x v="0"/>
    <s v="MUSLIKIN"/>
    <n v="-7"/>
    <m/>
    <n v="0.28499999999999998"/>
    <m/>
    <n v="-24.561403508771932"/>
    <s v=""/>
    <n v="-24.561403508771932"/>
    <s v="NAMBAH DI METER SESUAI SONDINGAN"/>
  </r>
  <r>
    <n v="13"/>
    <x v="31"/>
    <s v="PL01"/>
    <x v="0"/>
    <s v="MUSLIKIN"/>
    <m/>
    <n v="-8"/>
    <m/>
    <n v="0.26"/>
    <s v=""/>
    <n v="-30.769230769230766"/>
    <n v="-30.769230769230766"/>
    <s v="NAMBAH DI METER SESUAI SONDINGAN"/>
  </r>
  <r>
    <n v="13"/>
    <x v="25"/>
    <s v="SO09"/>
    <x v="2"/>
    <s v="MUSLIKIN"/>
    <n v="-8"/>
    <m/>
    <n v="0.28999999999999998"/>
    <m/>
    <n v="-27.586206896551726"/>
    <s v=""/>
    <n v="-27.586206896551726"/>
    <s v="NAMBAH DI METER SESUAI SONDINGAN"/>
  </r>
  <r>
    <n v="13"/>
    <x v="53"/>
    <s v="SO07"/>
    <x v="2"/>
    <s v="MUSLIKIN"/>
    <m/>
    <n v="-7"/>
    <m/>
    <n v="0.28999999999999998"/>
    <s v=""/>
    <n v="-24.137931034482762"/>
    <n v="-24.137931034482762"/>
    <s v="NAMBAH DI METER SESUAI SONDINGAN"/>
  </r>
  <r>
    <n v="13"/>
    <x v="7"/>
    <s v="PL01"/>
    <x v="0"/>
    <s v="DEDI"/>
    <n v="-6"/>
    <m/>
    <n v="0.36"/>
    <m/>
    <n v="-16.666666666666668"/>
    <s v=""/>
    <n v="-16.666666666666668"/>
    <s v="NAMBAH DI METER SESUAI SONDINGAN"/>
  </r>
  <r>
    <n v="13"/>
    <x v="44"/>
    <s v="PL01"/>
    <x v="0"/>
    <s v="DEDI"/>
    <m/>
    <n v="-5"/>
    <m/>
    <n v="0.32"/>
    <s v=""/>
    <n v="-15.625"/>
    <n v="-15.625"/>
    <s v="NAMBAH DI METER SESUAI SONDINGAN"/>
  </r>
  <r>
    <n v="13"/>
    <x v="6"/>
    <s v="PL01"/>
    <x v="0"/>
    <s v="NGATMAN"/>
    <m/>
    <n v="-11"/>
    <m/>
    <n v="0.25"/>
    <s v=""/>
    <n v="-44"/>
    <n v="-44"/>
    <s v="NAMBAH DI METER SESUAI SONDINGAN"/>
  </r>
  <r>
    <n v="13"/>
    <x v="24"/>
    <s v="PL01"/>
    <x v="0"/>
    <s v="NGATMAN"/>
    <m/>
    <n v="-10"/>
    <m/>
    <n v="0.29499999999999998"/>
    <s v=""/>
    <n v="-33.898305084745765"/>
    <n v="-33.898305084745765"/>
    <s v="NAMBAH DI METER SESUAI SONDINGAN"/>
  </r>
  <r>
    <n v="13"/>
    <x v="35"/>
    <s v="PL06"/>
    <x v="0"/>
    <s v="DEDI"/>
    <m/>
    <n v="-6"/>
    <m/>
    <n v="0.23499999999999999"/>
    <s v=""/>
    <n v="-25.531914893617024"/>
    <n v="-25.531914893617024"/>
    <s v="NAMBAH DI METER SESUAI SONDINGAN"/>
  </r>
  <r>
    <n v="13"/>
    <x v="63"/>
    <s v="SO07"/>
    <x v="2"/>
    <s v="DEDI"/>
    <n v="-3"/>
    <m/>
    <n v="0.28999999999999998"/>
    <m/>
    <n v="-10.344827586206897"/>
    <s v=""/>
    <n v="-10.344827586206897"/>
    <s v="NAMBAH DI METER SESUAI SONDINGAN"/>
  </r>
  <r>
    <n v="13"/>
    <x v="64"/>
    <s v="PX03"/>
    <x v="5"/>
    <s v="DEDI"/>
    <m/>
    <n v="-8"/>
    <m/>
    <n v="0.38"/>
    <s v=""/>
    <n v="-21.05263157894737"/>
    <n v="-21.05263157894737"/>
    <s v="NAMBAH DI METER SESUAI SONDINGAN"/>
  </r>
  <r>
    <n v="13"/>
    <x v="37"/>
    <s v="SO09"/>
    <x v="2"/>
    <s v="NGATMAN"/>
    <m/>
    <n v="-5"/>
    <m/>
    <n v="0.375"/>
    <s v=""/>
    <n v="-13.333333333333334"/>
    <n v="-13.333333333333334"/>
    <s v="NAMBAH DI METER SESUAI SONDINGAN"/>
  </r>
  <r>
    <n v="13"/>
    <x v="51"/>
    <s v="PL01"/>
    <x v="0"/>
    <s v="NGATMAN"/>
    <m/>
    <n v="-15"/>
    <m/>
    <n v="0.32500000000000001"/>
    <s v=""/>
    <n v="-46.153846153846153"/>
    <n v="-46.153846153846153"/>
    <s v="NAMBAH DI METER SESUAI SONDINGAN"/>
  </r>
  <r>
    <n v="13"/>
    <x v="50"/>
    <s v="SO09"/>
    <x v="2"/>
    <s v="NGATMAN"/>
    <m/>
    <n v="-8"/>
    <m/>
    <n v="0.32"/>
    <s v=""/>
    <n v="-25"/>
    <n v="-25"/>
    <s v="NAMBAH DI METER SESUAI SONDING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E35C0-240E-48F0-AE57-ED176AB08874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49" firstHeaderRow="0" firstDataRow="1" firstDataCol="1"/>
  <pivotFields count="13">
    <pivotField showAll="0"/>
    <pivotField axis="axisRow" dataField="1" showAll="0">
      <items count="66">
        <item x="40"/>
        <item x="0"/>
        <item x="16"/>
        <item x="6"/>
        <item x="42"/>
        <item x="1"/>
        <item x="32"/>
        <item x="44"/>
        <item x="12"/>
        <item x="58"/>
        <item x="17"/>
        <item x="41"/>
        <item x="15"/>
        <item x="27"/>
        <item x="25"/>
        <item x="60"/>
        <item x="33"/>
        <item x="18"/>
        <item x="8"/>
        <item x="5"/>
        <item x="34"/>
        <item x="21"/>
        <item x="53"/>
        <item x="11"/>
        <item x="48"/>
        <item x="23"/>
        <item x="31"/>
        <item x="2"/>
        <item x="38"/>
        <item x="7"/>
        <item x="39"/>
        <item x="4"/>
        <item x="9"/>
        <item x="3"/>
        <item x="51"/>
        <item x="19"/>
        <item x="47"/>
        <item x="43"/>
        <item x="24"/>
        <item x="61"/>
        <item x="63"/>
        <item x="13"/>
        <item x="46"/>
        <item x="30"/>
        <item x="35"/>
        <item x="52"/>
        <item x="56"/>
        <item x="45"/>
        <item x="64"/>
        <item x="26"/>
        <item x="36"/>
        <item x="50"/>
        <item x="49"/>
        <item x="29"/>
        <item x="28"/>
        <item x="37"/>
        <item x="22"/>
        <item x="54"/>
        <item x="59"/>
        <item x="20"/>
        <item x="10"/>
        <item x="62"/>
        <item x="55"/>
        <item x="57"/>
        <item x="14"/>
        <item t="default"/>
      </items>
    </pivotField>
    <pivotField showAll="0"/>
    <pivotField axis="axisRow" showAll="0">
      <items count="8">
        <item h="1" x="2"/>
        <item h="1" x="1"/>
        <item h="1" x="6"/>
        <item x="0"/>
        <item x="4"/>
        <item x="3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" showAll="0"/>
    <pivotField showAll="0"/>
  </pivotFields>
  <rowFields count="2">
    <field x="1"/>
    <field x="3"/>
  </rowFields>
  <rowItems count="146">
    <i>
      <x/>
    </i>
    <i r="1">
      <x v="3"/>
    </i>
    <i r="1">
      <x v="4"/>
    </i>
    <i>
      <x v="1"/>
    </i>
    <i r="1">
      <x v="3"/>
    </i>
    <i>
      <x v="2"/>
    </i>
    <i r="1">
      <x v="3"/>
    </i>
    <i>
      <x v="3"/>
    </i>
    <i r="1">
      <x v="3"/>
    </i>
    <i r="1">
      <x v="4"/>
    </i>
    <i>
      <x v="4"/>
    </i>
    <i r="1">
      <x v="3"/>
    </i>
    <i r="1">
      <x v="4"/>
    </i>
    <i>
      <x v="5"/>
    </i>
    <i r="1">
      <x v="3"/>
    </i>
    <i r="1">
      <x v="4"/>
    </i>
    <i>
      <x v="6"/>
    </i>
    <i r="1">
      <x v="3"/>
    </i>
    <i r="1">
      <x v="4"/>
    </i>
    <i>
      <x v="7"/>
    </i>
    <i r="1">
      <x v="3"/>
    </i>
    <i r="1">
      <x v="4"/>
    </i>
    <i>
      <x v="8"/>
    </i>
    <i r="1">
      <x v="3"/>
    </i>
    <i r="1">
      <x v="4"/>
    </i>
    <i>
      <x v="9"/>
    </i>
    <i r="1">
      <x v="3"/>
    </i>
    <i>
      <x v="10"/>
    </i>
    <i r="1">
      <x v="3"/>
    </i>
    <i>
      <x v="11"/>
    </i>
    <i r="1">
      <x v="4"/>
    </i>
    <i>
      <x v="12"/>
    </i>
    <i r="1">
      <x v="3"/>
    </i>
    <i r="1">
      <x v="4"/>
    </i>
    <i>
      <x v="13"/>
    </i>
    <i r="1">
      <x v="3"/>
    </i>
    <i r="1">
      <x v="4"/>
    </i>
    <i>
      <x v="14"/>
    </i>
    <i r="1">
      <x v="3"/>
    </i>
    <i r="1">
      <x v="4"/>
    </i>
    <i>
      <x v="15"/>
    </i>
    <i r="1">
      <x v="3"/>
    </i>
    <i>
      <x v="16"/>
    </i>
    <i r="1">
      <x v="3"/>
    </i>
    <i r="1">
      <x v="4"/>
    </i>
    <i>
      <x v="17"/>
    </i>
    <i r="1">
      <x v="3"/>
    </i>
    <i r="1">
      <x v="4"/>
    </i>
    <i>
      <x v="18"/>
    </i>
    <i r="1">
      <x v="3"/>
    </i>
    <i>
      <x v="19"/>
    </i>
    <i r="1">
      <x v="3"/>
    </i>
    <i>
      <x v="20"/>
    </i>
    <i r="1">
      <x v="4"/>
    </i>
    <i>
      <x v="21"/>
    </i>
    <i r="1">
      <x v="3"/>
    </i>
    <i>
      <x v="23"/>
    </i>
    <i r="1">
      <x v="3"/>
    </i>
    <i>
      <x v="24"/>
    </i>
    <i r="1">
      <x v="3"/>
    </i>
    <i r="1">
      <x v="4"/>
    </i>
    <i>
      <x v="25"/>
    </i>
    <i r="1">
      <x v="3"/>
    </i>
    <i r="1">
      <x v="4"/>
    </i>
    <i>
      <x v="26"/>
    </i>
    <i r="1">
      <x v="3"/>
    </i>
    <i r="1">
      <x v="4"/>
    </i>
    <i>
      <x v="27"/>
    </i>
    <i r="1">
      <x v="3"/>
    </i>
    <i>
      <x v="28"/>
    </i>
    <i r="1">
      <x v="3"/>
    </i>
    <i r="1">
      <x v="4"/>
    </i>
    <i>
      <x v="29"/>
    </i>
    <i r="1">
      <x v="3"/>
    </i>
    <i>
      <x v="30"/>
    </i>
    <i r="1">
      <x v="3"/>
    </i>
    <i r="1">
      <x v="4"/>
    </i>
    <i>
      <x v="31"/>
    </i>
    <i r="1">
      <x v="3"/>
    </i>
    <i r="1">
      <x v="4"/>
    </i>
    <i>
      <x v="33"/>
    </i>
    <i r="1">
      <x v="3"/>
    </i>
    <i>
      <x v="34"/>
    </i>
    <i r="1">
      <x v="3"/>
    </i>
    <i>
      <x v="35"/>
    </i>
    <i r="1">
      <x v="3"/>
    </i>
    <i>
      <x v="36"/>
    </i>
    <i r="1">
      <x v="4"/>
    </i>
    <i>
      <x v="37"/>
    </i>
    <i r="1">
      <x v="4"/>
    </i>
    <i>
      <x v="38"/>
    </i>
    <i r="1">
      <x v="3"/>
    </i>
    <i>
      <x v="39"/>
    </i>
    <i r="1">
      <x v="3"/>
    </i>
    <i>
      <x v="41"/>
    </i>
    <i r="1">
      <x v="3"/>
    </i>
    <i r="1">
      <x v="4"/>
    </i>
    <i>
      <x v="42"/>
    </i>
    <i r="1">
      <x v="4"/>
    </i>
    <i>
      <x v="43"/>
    </i>
    <i r="1">
      <x v="3"/>
    </i>
    <i>
      <x v="44"/>
    </i>
    <i r="1">
      <x v="3"/>
    </i>
    <i r="1">
      <x v="4"/>
    </i>
    <i>
      <x v="45"/>
    </i>
    <i r="1">
      <x v="3"/>
    </i>
    <i>
      <x v="46"/>
    </i>
    <i r="1">
      <x v="3"/>
    </i>
    <i>
      <x v="47"/>
    </i>
    <i r="1">
      <x v="3"/>
    </i>
    <i r="1">
      <x v="4"/>
    </i>
    <i>
      <x v="49"/>
    </i>
    <i r="1">
      <x v="3"/>
    </i>
    <i>
      <x v="50"/>
    </i>
    <i r="1">
      <x v="3"/>
    </i>
    <i r="1">
      <x v="4"/>
    </i>
    <i>
      <x v="51"/>
    </i>
    <i r="1">
      <x v="3"/>
    </i>
    <i>
      <x v="52"/>
    </i>
    <i r="1">
      <x v="3"/>
    </i>
    <i>
      <x v="53"/>
    </i>
    <i r="1">
      <x v="3"/>
    </i>
    <i>
      <x v="54"/>
    </i>
    <i r="1">
      <x v="3"/>
    </i>
    <i r="1">
      <x v="5"/>
    </i>
    <i>
      <x v="55"/>
    </i>
    <i r="1">
      <x v="3"/>
    </i>
    <i r="1">
      <x v="4"/>
    </i>
    <i>
      <x v="56"/>
    </i>
    <i r="1">
      <x v="3"/>
    </i>
    <i>
      <x v="58"/>
    </i>
    <i r="1">
      <x v="3"/>
    </i>
    <i>
      <x v="59"/>
    </i>
    <i r="1">
      <x v="3"/>
    </i>
    <i>
      <x v="60"/>
    </i>
    <i r="1">
      <x v="3"/>
    </i>
    <i r="1">
      <x v="4"/>
    </i>
    <i>
      <x v="61"/>
    </i>
    <i r="1">
      <x v="3"/>
    </i>
    <i>
      <x v="62"/>
    </i>
    <i r="1">
      <x v="3"/>
    </i>
    <i>
      <x v="63"/>
    </i>
    <i r="1">
      <x v="3"/>
    </i>
    <i>
      <x v="64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OPOL" fld="1" subtotal="count" baseField="0" baseItem="0"/>
    <dataField name="Sum of SUB TOTAL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5E9B-5E42-4575-8284-667ECE368E41}">
  <sheetPr>
    <pageSetUpPr fitToPage="1"/>
  </sheetPr>
  <dimension ref="B1:AK32"/>
  <sheetViews>
    <sheetView zoomScale="70" zoomScaleNormal="70" workbookViewId="0">
      <selection activeCell="D5" sqref="D5"/>
    </sheetView>
  </sheetViews>
  <sheetFormatPr defaultColWidth="9.1796875" defaultRowHeight="14.5" x14ac:dyDescent="0.35"/>
  <cols>
    <col min="1" max="1" width="2.54296875" style="1" customWidth="1"/>
    <col min="2" max="2" width="4.1796875" style="1" bestFit="1" customWidth="1"/>
    <col min="3" max="4" width="12.1796875" style="1" customWidth="1"/>
    <col min="5" max="5" width="15.1796875" style="1" customWidth="1"/>
    <col min="6" max="6" width="15.81640625" style="1" customWidth="1"/>
    <col min="7" max="7" width="13.81640625" style="1" bestFit="1" customWidth="1"/>
    <col min="8" max="8" width="17.453125" style="1" bestFit="1" customWidth="1"/>
    <col min="9" max="9" width="13.81640625" style="1" bestFit="1" customWidth="1"/>
    <col min="10" max="10" width="17.453125" style="1" bestFit="1" customWidth="1"/>
    <col min="11" max="11" width="14.54296875" style="1" bestFit="1" customWidth="1"/>
    <col min="12" max="12" width="18.54296875" style="1" bestFit="1" customWidth="1"/>
    <col min="13" max="13" width="11" style="1" hidden="1" customWidth="1"/>
    <col min="14" max="14" width="13" style="1" hidden="1" customWidth="1"/>
    <col min="15" max="15" width="11" style="1" hidden="1" customWidth="1"/>
    <col min="16" max="16" width="12" style="1" hidden="1" customWidth="1"/>
    <col min="17" max="17" width="14.54296875" style="1" customWidth="1"/>
    <col min="18" max="18" width="14.1796875" style="1" hidden="1" customWidth="1"/>
    <col min="19" max="19" width="2.54296875" style="1" customWidth="1"/>
    <col min="20" max="20" width="8.81640625" style="1" customWidth="1"/>
    <col min="21" max="23" width="2.54296875" style="1" customWidth="1"/>
    <col min="24" max="25" width="4.1796875" style="1" customWidth="1"/>
    <col min="26" max="27" width="6.1796875" style="1" customWidth="1"/>
    <col min="28" max="28" width="3.1796875" style="1" hidden="1" customWidth="1"/>
    <col min="29" max="29" width="6.81640625" style="1" hidden="1" customWidth="1"/>
    <col min="30" max="30" width="4.1796875" style="1" hidden="1" customWidth="1"/>
    <col min="31" max="31" width="11" style="1" hidden="1" customWidth="1"/>
    <col min="32" max="32" width="9.81640625" style="1" hidden="1" customWidth="1"/>
    <col min="33" max="33" width="3.453125" style="1" hidden="1" customWidth="1"/>
    <col min="34" max="34" width="4.54296875" style="1" hidden="1" customWidth="1"/>
    <col min="35" max="35" width="5.81640625" style="1" hidden="1" customWidth="1"/>
    <col min="36" max="36" width="4.81640625" style="1" hidden="1" customWidth="1"/>
    <col min="37" max="37" width="12.1796875" style="1" hidden="1" customWidth="1"/>
    <col min="38" max="16384" width="9.1796875" style="1"/>
  </cols>
  <sheetData>
    <row r="1" spans="2:37" ht="3" customHeight="1" x14ac:dyDescent="0.35"/>
    <row r="2" spans="2:37" ht="23.5" x14ac:dyDescent="0.35">
      <c r="B2" s="65" t="s">
        <v>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AB2" s="66" t="s">
        <v>1</v>
      </c>
      <c r="AC2" s="66"/>
      <c r="AD2" s="66"/>
      <c r="AE2" s="66"/>
      <c r="AF2" s="66"/>
      <c r="AG2" s="66"/>
      <c r="AH2" s="66"/>
      <c r="AI2" s="66"/>
      <c r="AJ2" s="66"/>
      <c r="AK2" s="66"/>
    </row>
    <row r="3" spans="2:37" ht="23.5" x14ac:dyDescent="0.35">
      <c r="B3" s="67" t="s">
        <v>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AB3" s="68" t="str">
        <f>B3</f>
        <v>FUEL TERMINAL SAMARINDA</v>
      </c>
      <c r="AC3" s="68"/>
      <c r="AD3" s="68"/>
      <c r="AE3" s="68"/>
      <c r="AF3" s="68"/>
      <c r="AG3" s="68"/>
      <c r="AH3" s="68"/>
      <c r="AI3" s="68"/>
      <c r="AJ3" s="68"/>
      <c r="AK3" s="68"/>
    </row>
    <row r="4" spans="2:37" x14ac:dyDescent="0.35">
      <c r="C4" s="2" t="s">
        <v>3</v>
      </c>
      <c r="D4" s="69" t="s">
        <v>171</v>
      </c>
      <c r="E4" s="69"/>
      <c r="F4" s="69"/>
    </row>
    <row r="5" spans="2:37" ht="3" customHeight="1" x14ac:dyDescent="0.35">
      <c r="C5" s="3"/>
      <c r="D5" s="4"/>
      <c r="E5" s="4"/>
      <c r="F5" s="4"/>
    </row>
    <row r="6" spans="2:37" s="5" customFormat="1" ht="31" x14ac:dyDescent="0.35">
      <c r="B6" s="61" t="s">
        <v>4</v>
      </c>
      <c r="C6" s="61" t="s">
        <v>5</v>
      </c>
      <c r="D6" s="61" t="s">
        <v>6</v>
      </c>
      <c r="E6" s="61" t="s">
        <v>7</v>
      </c>
      <c r="F6" s="61" t="s">
        <v>8</v>
      </c>
      <c r="G6" s="63" t="s">
        <v>135</v>
      </c>
      <c r="H6" s="64"/>
      <c r="I6" s="63" t="s">
        <v>136</v>
      </c>
      <c r="J6" s="64"/>
      <c r="K6" s="63" t="s">
        <v>138</v>
      </c>
      <c r="L6" s="64"/>
      <c r="M6" s="61" t="s">
        <v>142</v>
      </c>
      <c r="N6" s="61" t="s">
        <v>143</v>
      </c>
      <c r="O6" s="21" t="s">
        <v>139</v>
      </c>
      <c r="P6" s="21" t="s">
        <v>139</v>
      </c>
      <c r="Q6" s="61" t="s">
        <v>13</v>
      </c>
      <c r="R6" s="61" t="s">
        <v>144</v>
      </c>
      <c r="AB6" s="5" t="s">
        <v>4</v>
      </c>
      <c r="AC6" s="5" t="s">
        <v>5</v>
      </c>
      <c r="AD6" s="5" t="s">
        <v>14</v>
      </c>
      <c r="AE6" s="5" t="s">
        <v>15</v>
      </c>
      <c r="AF6" s="5" t="s">
        <v>16</v>
      </c>
      <c r="AG6" s="5" t="s">
        <v>17</v>
      </c>
      <c r="AH6" s="5" t="s">
        <v>18</v>
      </c>
      <c r="AI6" s="5" t="s">
        <v>19</v>
      </c>
      <c r="AJ6" s="5" t="s">
        <v>20</v>
      </c>
      <c r="AK6" s="5" t="s">
        <v>13</v>
      </c>
    </row>
    <row r="7" spans="2:37" s="5" customFormat="1" ht="15.5" x14ac:dyDescent="0.35">
      <c r="B7" s="62"/>
      <c r="C7" s="62"/>
      <c r="D7" s="62"/>
      <c r="E7" s="62"/>
      <c r="F7" s="62"/>
      <c r="G7" s="6" t="s">
        <v>21</v>
      </c>
      <c r="H7" s="6" t="s">
        <v>22</v>
      </c>
      <c r="I7" s="6" t="s">
        <v>21</v>
      </c>
      <c r="J7" s="6" t="s">
        <v>22</v>
      </c>
      <c r="K7" s="6" t="s">
        <v>23</v>
      </c>
      <c r="L7" s="6" t="s">
        <v>24</v>
      </c>
      <c r="M7" s="62"/>
      <c r="N7" s="62"/>
      <c r="O7" s="31" t="s">
        <v>141</v>
      </c>
      <c r="P7" s="29" t="s">
        <v>140</v>
      </c>
      <c r="Q7" s="62"/>
      <c r="R7" s="62"/>
      <c r="AB7" s="5">
        <v>1</v>
      </c>
      <c r="AG7" s="7"/>
      <c r="AH7" s="7"/>
    </row>
    <row r="8" spans="2:37" ht="18.5" x14ac:dyDescent="0.35">
      <c r="B8" s="8">
        <v>1</v>
      </c>
      <c r="C8" s="9"/>
      <c r="D8" s="32"/>
      <c r="E8" s="32"/>
      <c r="F8" s="10"/>
      <c r="G8" s="11"/>
      <c r="H8" s="11"/>
      <c r="I8" s="11"/>
      <c r="J8" s="11"/>
      <c r="K8" s="27"/>
      <c r="L8" s="27"/>
      <c r="M8" s="13">
        <f>I8-G8</f>
        <v>0</v>
      </c>
      <c r="N8" s="13">
        <f>J8-H8</f>
        <v>0</v>
      </c>
      <c r="O8" s="13">
        <f>IFERROR(M8/K8,0)</f>
        <v>0</v>
      </c>
      <c r="P8" s="13">
        <f>IFERROR(N8/L8,0)</f>
        <v>0</v>
      </c>
      <c r="Q8" s="14"/>
      <c r="R8" s="30"/>
      <c r="AB8" s="1">
        <v>2</v>
      </c>
      <c r="AG8" s="15"/>
      <c r="AJ8" s="15"/>
    </row>
    <row r="9" spans="2:37" ht="18.5" x14ac:dyDescent="0.35">
      <c r="B9" s="8">
        <v>2</v>
      </c>
      <c r="C9" s="9"/>
      <c r="D9" s="32"/>
      <c r="E9" s="32"/>
      <c r="F9" s="10"/>
      <c r="G9" s="11"/>
      <c r="H9" s="11"/>
      <c r="I9" s="11"/>
      <c r="J9" s="11"/>
      <c r="K9" s="27"/>
      <c r="L9" s="27"/>
      <c r="M9" s="13">
        <f t="shared" ref="M9:N27" si="0">I9-G9</f>
        <v>0</v>
      </c>
      <c r="N9" s="13">
        <f t="shared" si="0"/>
        <v>0</v>
      </c>
      <c r="O9" s="13">
        <f t="shared" ref="O9:P27" si="1">IFERROR(M9/K9,0)</f>
        <v>0</v>
      </c>
      <c r="P9" s="13">
        <f t="shared" si="1"/>
        <v>0</v>
      </c>
      <c r="Q9" s="14"/>
      <c r="R9" s="30"/>
      <c r="T9" s="16"/>
      <c r="AB9" s="1">
        <v>3</v>
      </c>
      <c r="AG9" s="15"/>
      <c r="AJ9" s="15"/>
    </row>
    <row r="10" spans="2:37" ht="18.5" x14ac:dyDescent="0.35">
      <c r="B10" s="8">
        <v>3</v>
      </c>
      <c r="C10" s="9"/>
      <c r="D10" s="32"/>
      <c r="E10" s="32"/>
      <c r="F10" s="10"/>
      <c r="G10" s="11"/>
      <c r="H10" s="11"/>
      <c r="I10" s="11"/>
      <c r="J10" s="11"/>
      <c r="K10" s="27"/>
      <c r="L10" s="27"/>
      <c r="M10" s="13">
        <f t="shared" si="0"/>
        <v>0</v>
      </c>
      <c r="N10" s="13">
        <f t="shared" si="0"/>
        <v>0</v>
      </c>
      <c r="O10" s="13">
        <f t="shared" si="1"/>
        <v>0</v>
      </c>
      <c r="P10" s="13">
        <f t="shared" si="1"/>
        <v>0</v>
      </c>
      <c r="Q10" s="14"/>
      <c r="R10" s="30"/>
      <c r="T10" s="16"/>
    </row>
    <row r="11" spans="2:37" ht="18.5" x14ac:dyDescent="0.35">
      <c r="B11" s="8">
        <v>4</v>
      </c>
      <c r="C11" s="9"/>
      <c r="D11" s="32"/>
      <c r="E11" s="32"/>
      <c r="F11" s="10"/>
      <c r="G11" s="11"/>
      <c r="H11" s="11"/>
      <c r="I11" s="11"/>
      <c r="J11" s="11"/>
      <c r="K11" s="27"/>
      <c r="L11" s="27"/>
      <c r="M11" s="13">
        <f t="shared" si="0"/>
        <v>0</v>
      </c>
      <c r="N11" s="13">
        <f t="shared" si="0"/>
        <v>0</v>
      </c>
      <c r="O11" s="13">
        <f t="shared" si="1"/>
        <v>0</v>
      </c>
      <c r="P11" s="13">
        <f t="shared" si="1"/>
        <v>0</v>
      </c>
      <c r="Q11" s="14"/>
      <c r="R11" s="30"/>
    </row>
    <row r="12" spans="2:37" ht="18.5" x14ac:dyDescent="0.35">
      <c r="B12" s="8">
        <v>5</v>
      </c>
      <c r="C12" s="9"/>
      <c r="D12" s="32"/>
      <c r="E12" s="32"/>
      <c r="F12" s="10"/>
      <c r="G12" s="11"/>
      <c r="H12" s="11"/>
      <c r="I12" s="11"/>
      <c r="J12" s="11"/>
      <c r="K12" s="27"/>
      <c r="L12" s="27"/>
      <c r="M12" s="13">
        <f t="shared" si="0"/>
        <v>0</v>
      </c>
      <c r="N12" s="13">
        <f t="shared" si="0"/>
        <v>0</v>
      </c>
      <c r="O12" s="13">
        <f t="shared" si="1"/>
        <v>0</v>
      </c>
      <c r="P12" s="13">
        <f t="shared" si="1"/>
        <v>0</v>
      </c>
      <c r="Q12" s="14"/>
      <c r="R12" s="30"/>
      <c r="T12" s="16"/>
      <c r="X12" s="17"/>
      <c r="Z12" s="17"/>
    </row>
    <row r="13" spans="2:37" ht="18.5" x14ac:dyDescent="0.35">
      <c r="B13" s="8">
        <v>6</v>
      </c>
      <c r="C13" s="9"/>
      <c r="D13" s="32"/>
      <c r="E13" s="32"/>
      <c r="F13" s="10"/>
      <c r="G13" s="11"/>
      <c r="H13" s="11"/>
      <c r="I13" s="11"/>
      <c r="J13" s="11"/>
      <c r="K13" s="27"/>
      <c r="L13" s="27"/>
      <c r="M13" s="13">
        <f t="shared" si="0"/>
        <v>0</v>
      </c>
      <c r="N13" s="13">
        <f t="shared" si="0"/>
        <v>0</v>
      </c>
      <c r="O13" s="13">
        <f t="shared" si="1"/>
        <v>0</v>
      </c>
      <c r="P13" s="13">
        <f t="shared" si="1"/>
        <v>0</v>
      </c>
      <c r="Q13" s="14"/>
      <c r="R13" s="30"/>
      <c r="X13" s="17"/>
      <c r="Z13" s="17"/>
    </row>
    <row r="14" spans="2:37" ht="18.5" x14ac:dyDescent="0.35">
      <c r="B14" s="8">
        <v>7</v>
      </c>
      <c r="C14" s="9"/>
      <c r="D14" s="32"/>
      <c r="E14" s="32"/>
      <c r="F14" s="10"/>
      <c r="G14" s="11"/>
      <c r="H14" s="11"/>
      <c r="I14" s="11"/>
      <c r="J14" s="11"/>
      <c r="K14" s="27"/>
      <c r="L14" s="27"/>
      <c r="M14" s="13">
        <f t="shared" si="0"/>
        <v>0</v>
      </c>
      <c r="N14" s="13">
        <f t="shared" si="0"/>
        <v>0</v>
      </c>
      <c r="O14" s="13">
        <f t="shared" si="1"/>
        <v>0</v>
      </c>
      <c r="P14" s="13">
        <f t="shared" si="1"/>
        <v>0</v>
      </c>
      <c r="Q14" s="14"/>
      <c r="R14" s="30"/>
      <c r="T14" s="16"/>
      <c r="X14" s="17"/>
      <c r="Z14" s="17"/>
    </row>
    <row r="15" spans="2:37" ht="18.5" x14ac:dyDescent="0.35">
      <c r="B15" s="8">
        <v>8</v>
      </c>
      <c r="C15" s="9"/>
      <c r="D15" s="32"/>
      <c r="E15" s="32"/>
      <c r="F15" s="10"/>
      <c r="G15" s="11"/>
      <c r="H15" s="11"/>
      <c r="I15" s="11"/>
      <c r="J15" s="11"/>
      <c r="K15" s="27"/>
      <c r="L15" s="27"/>
      <c r="M15" s="13">
        <f t="shared" si="0"/>
        <v>0</v>
      </c>
      <c r="N15" s="13">
        <f t="shared" si="0"/>
        <v>0</v>
      </c>
      <c r="O15" s="13">
        <f t="shared" si="1"/>
        <v>0</v>
      </c>
      <c r="P15" s="13">
        <f t="shared" si="1"/>
        <v>0</v>
      </c>
      <c r="Q15" s="14"/>
      <c r="R15" s="30"/>
      <c r="X15" s="17"/>
      <c r="Z15" s="17"/>
    </row>
    <row r="16" spans="2:37" ht="18.5" x14ac:dyDescent="0.35">
      <c r="B16" s="8">
        <v>9</v>
      </c>
      <c r="C16" s="9"/>
      <c r="D16" s="32"/>
      <c r="E16" s="32"/>
      <c r="F16" s="10"/>
      <c r="G16" s="11"/>
      <c r="H16" s="11"/>
      <c r="I16" s="11"/>
      <c r="J16" s="11"/>
      <c r="K16" s="27"/>
      <c r="L16" s="27"/>
      <c r="M16" s="13">
        <f>I16-G16</f>
        <v>0</v>
      </c>
      <c r="N16" s="13">
        <f t="shared" si="0"/>
        <v>0</v>
      </c>
      <c r="O16" s="13">
        <f t="shared" si="1"/>
        <v>0</v>
      </c>
      <c r="P16" s="13">
        <f t="shared" si="1"/>
        <v>0</v>
      </c>
      <c r="Q16" s="14"/>
      <c r="R16" s="30"/>
      <c r="X16" s="17"/>
    </row>
    <row r="17" spans="2:31" ht="18.5" x14ac:dyDescent="0.35">
      <c r="B17" s="8">
        <v>10</v>
      </c>
      <c r="C17" s="8"/>
      <c r="D17" s="32"/>
      <c r="E17" s="32"/>
      <c r="F17" s="10"/>
      <c r="G17" s="11"/>
      <c r="H17" s="11"/>
      <c r="I17" s="11"/>
      <c r="J17" s="11"/>
      <c r="K17" s="27"/>
      <c r="L17" s="27"/>
      <c r="M17" s="13">
        <f t="shared" si="0"/>
        <v>0</v>
      </c>
      <c r="N17" s="13">
        <f t="shared" si="0"/>
        <v>0</v>
      </c>
      <c r="O17" s="13">
        <f t="shared" si="1"/>
        <v>0</v>
      </c>
      <c r="P17" s="13">
        <f t="shared" si="1"/>
        <v>0</v>
      </c>
      <c r="Q17" s="14"/>
      <c r="R17" s="30"/>
    </row>
    <row r="18" spans="2:31" ht="18.5" x14ac:dyDescent="0.35">
      <c r="B18" s="26">
        <v>11</v>
      </c>
      <c r="C18" s="8"/>
      <c r="D18" s="32"/>
      <c r="E18" s="32"/>
      <c r="F18" s="10"/>
      <c r="G18" s="11"/>
      <c r="H18" s="11"/>
      <c r="I18" s="11"/>
      <c r="J18" s="11"/>
      <c r="K18" s="27"/>
      <c r="L18" s="27"/>
      <c r="M18" s="13">
        <f t="shared" si="0"/>
        <v>0</v>
      </c>
      <c r="N18" s="13">
        <f t="shared" si="0"/>
        <v>0</v>
      </c>
      <c r="O18" s="13">
        <f t="shared" si="1"/>
        <v>0</v>
      </c>
      <c r="P18" s="13">
        <f t="shared" si="1"/>
        <v>0</v>
      </c>
      <c r="Q18" s="14"/>
      <c r="R18" s="8"/>
    </row>
    <row r="19" spans="2:31" ht="18.5" x14ac:dyDescent="0.35">
      <c r="B19" s="8">
        <v>12</v>
      </c>
      <c r="C19" s="8"/>
      <c r="D19" s="32"/>
      <c r="E19" s="32"/>
      <c r="F19" s="10"/>
      <c r="G19" s="11"/>
      <c r="H19" s="11"/>
      <c r="I19" s="11"/>
      <c r="J19" s="11"/>
      <c r="K19" s="27"/>
      <c r="L19" s="27"/>
      <c r="M19" s="13">
        <f t="shared" si="0"/>
        <v>0</v>
      </c>
      <c r="N19" s="13">
        <f t="shared" si="0"/>
        <v>0</v>
      </c>
      <c r="O19" s="13">
        <f t="shared" si="1"/>
        <v>0</v>
      </c>
      <c r="P19" s="13">
        <f t="shared" si="1"/>
        <v>0</v>
      </c>
      <c r="Q19" s="14"/>
      <c r="R19" s="8"/>
      <c r="AB19" s="1">
        <v>13</v>
      </c>
    </row>
    <row r="20" spans="2:31" ht="18.5" x14ac:dyDescent="0.35">
      <c r="B20" s="8">
        <v>13</v>
      </c>
      <c r="C20" s="8"/>
      <c r="D20" s="32"/>
      <c r="E20" s="32"/>
      <c r="F20" s="10"/>
      <c r="G20" s="11"/>
      <c r="H20" s="11"/>
      <c r="I20" s="11"/>
      <c r="J20" s="11"/>
      <c r="K20" s="27"/>
      <c r="L20" s="27"/>
      <c r="M20" s="13">
        <f t="shared" si="0"/>
        <v>0</v>
      </c>
      <c r="N20" s="13">
        <f t="shared" si="0"/>
        <v>0</v>
      </c>
      <c r="O20" s="13">
        <f t="shared" si="1"/>
        <v>0</v>
      </c>
      <c r="P20" s="13">
        <f t="shared" si="1"/>
        <v>0</v>
      </c>
      <c r="Q20" s="14"/>
      <c r="R20" s="8"/>
      <c r="AB20" s="1">
        <v>14</v>
      </c>
    </row>
    <row r="21" spans="2:31" ht="18.5" x14ac:dyDescent="0.35">
      <c r="B21" s="8">
        <v>14</v>
      </c>
      <c r="C21" s="8"/>
      <c r="D21" s="32"/>
      <c r="E21" s="32"/>
      <c r="F21" s="10"/>
      <c r="G21" s="11"/>
      <c r="H21" s="11"/>
      <c r="I21" s="11"/>
      <c r="J21" s="11"/>
      <c r="K21" s="27"/>
      <c r="L21" s="27"/>
      <c r="M21" s="13">
        <f t="shared" si="0"/>
        <v>0</v>
      </c>
      <c r="N21" s="13">
        <f t="shared" si="0"/>
        <v>0</v>
      </c>
      <c r="O21" s="13">
        <f t="shared" si="1"/>
        <v>0</v>
      </c>
      <c r="P21" s="13">
        <f t="shared" si="1"/>
        <v>0</v>
      </c>
      <c r="Q21" s="14"/>
      <c r="R21" s="8"/>
      <c r="AB21" s="1">
        <v>15</v>
      </c>
    </row>
    <row r="22" spans="2:31" ht="18.5" x14ac:dyDescent="0.35">
      <c r="B22" s="8">
        <v>15</v>
      </c>
      <c r="C22" s="8"/>
      <c r="D22" s="32"/>
      <c r="E22" s="32"/>
      <c r="F22" s="10"/>
      <c r="G22" s="11"/>
      <c r="H22" s="11"/>
      <c r="I22" s="11"/>
      <c r="J22" s="11"/>
      <c r="K22" s="27"/>
      <c r="L22" s="27"/>
      <c r="M22" s="13">
        <f t="shared" si="0"/>
        <v>0</v>
      </c>
      <c r="N22" s="13">
        <f t="shared" si="0"/>
        <v>0</v>
      </c>
      <c r="O22" s="13">
        <f t="shared" si="1"/>
        <v>0</v>
      </c>
      <c r="P22" s="13">
        <f t="shared" si="1"/>
        <v>0</v>
      </c>
      <c r="Q22" s="14"/>
      <c r="R22" s="8"/>
      <c r="AB22" s="1">
        <v>16</v>
      </c>
    </row>
    <row r="23" spans="2:31" ht="18.5" x14ac:dyDescent="0.35">
      <c r="B23" s="8">
        <v>16</v>
      </c>
      <c r="C23" s="8"/>
      <c r="D23" s="32"/>
      <c r="E23" s="8"/>
      <c r="F23" s="10"/>
      <c r="G23" s="11"/>
      <c r="H23" s="11"/>
      <c r="I23" s="11"/>
      <c r="J23" s="11"/>
      <c r="K23" s="27"/>
      <c r="L23" s="27"/>
      <c r="M23" s="13">
        <f t="shared" si="0"/>
        <v>0</v>
      </c>
      <c r="N23" s="13">
        <f t="shared" si="0"/>
        <v>0</v>
      </c>
      <c r="O23" s="13">
        <f t="shared" si="1"/>
        <v>0</v>
      </c>
      <c r="P23" s="13">
        <f t="shared" si="1"/>
        <v>0</v>
      </c>
      <c r="Q23" s="14"/>
      <c r="R23" s="8"/>
      <c r="AB23" s="1">
        <v>17</v>
      </c>
    </row>
    <row r="24" spans="2:31" ht="18.5" x14ac:dyDescent="0.35">
      <c r="B24" s="8">
        <v>17</v>
      </c>
      <c r="C24" s="8"/>
      <c r="D24" s="32"/>
      <c r="E24" s="32"/>
      <c r="F24" s="10"/>
      <c r="G24" s="11"/>
      <c r="H24" s="11"/>
      <c r="I24" s="11"/>
      <c r="J24" s="11"/>
      <c r="K24" s="27"/>
      <c r="L24" s="27"/>
      <c r="M24" s="13">
        <f t="shared" si="0"/>
        <v>0</v>
      </c>
      <c r="N24" s="13">
        <f t="shared" si="0"/>
        <v>0</v>
      </c>
      <c r="O24" s="13">
        <f t="shared" si="1"/>
        <v>0</v>
      </c>
      <c r="P24" s="13">
        <f t="shared" si="1"/>
        <v>0</v>
      </c>
      <c r="Q24" s="14"/>
      <c r="R24" s="8"/>
    </row>
    <row r="25" spans="2:31" ht="18.5" x14ac:dyDescent="0.35">
      <c r="B25" s="8">
        <v>18</v>
      </c>
      <c r="C25" s="8"/>
      <c r="D25" s="33"/>
      <c r="E25" s="8"/>
      <c r="F25" s="10"/>
      <c r="G25" s="11"/>
      <c r="H25" s="11"/>
      <c r="I25" s="11"/>
      <c r="J25" s="11"/>
      <c r="K25" s="27"/>
      <c r="L25" s="27"/>
      <c r="M25" s="13">
        <f t="shared" si="0"/>
        <v>0</v>
      </c>
      <c r="N25" s="13">
        <f t="shared" si="0"/>
        <v>0</v>
      </c>
      <c r="O25" s="13">
        <f t="shared" si="1"/>
        <v>0</v>
      </c>
      <c r="P25" s="13">
        <f t="shared" si="1"/>
        <v>0</v>
      </c>
      <c r="Q25" s="14"/>
      <c r="R25" s="8"/>
    </row>
    <row r="26" spans="2:31" ht="18.5" x14ac:dyDescent="0.35">
      <c r="B26" s="8">
        <v>19</v>
      </c>
      <c r="C26" s="8"/>
      <c r="D26" s="8"/>
      <c r="E26" s="8"/>
      <c r="F26" s="10"/>
      <c r="G26" s="11"/>
      <c r="H26" s="11"/>
      <c r="I26" s="11"/>
      <c r="J26" s="11"/>
      <c r="K26" s="27"/>
      <c r="L26" s="27"/>
      <c r="M26" s="13">
        <f t="shared" si="0"/>
        <v>0</v>
      </c>
      <c r="N26" s="13">
        <f t="shared" si="0"/>
        <v>0</v>
      </c>
      <c r="O26" s="13">
        <f t="shared" si="1"/>
        <v>0</v>
      </c>
      <c r="P26" s="13">
        <f t="shared" si="1"/>
        <v>0</v>
      </c>
      <c r="Q26" s="14"/>
      <c r="R26" s="8"/>
    </row>
    <row r="27" spans="2:31" ht="18.5" x14ac:dyDescent="0.35">
      <c r="B27" s="8">
        <v>20</v>
      </c>
      <c r="C27" s="8"/>
      <c r="D27" s="8"/>
      <c r="E27" s="8"/>
      <c r="F27" s="10"/>
      <c r="G27" s="11"/>
      <c r="H27" s="11"/>
      <c r="I27" s="11"/>
      <c r="J27" s="11"/>
      <c r="K27" s="27"/>
      <c r="L27" s="27"/>
      <c r="M27" s="13">
        <f t="shared" si="0"/>
        <v>0</v>
      </c>
      <c r="N27" s="13">
        <f t="shared" si="0"/>
        <v>0</v>
      </c>
      <c r="O27" s="13">
        <f t="shared" si="1"/>
        <v>0</v>
      </c>
      <c r="P27" s="13">
        <f t="shared" si="1"/>
        <v>0</v>
      </c>
      <c r="Q27" s="14"/>
      <c r="R27" s="8"/>
    </row>
    <row r="28" spans="2:31" ht="18.5" x14ac:dyDescent="0.35">
      <c r="J28" s="18" t="s">
        <v>26</v>
      </c>
      <c r="K28" s="19">
        <f>SUM(K8:K27)</f>
        <v>0</v>
      </c>
      <c r="L28" s="19">
        <f>SUM(L8:L27)</f>
        <v>0</v>
      </c>
      <c r="M28" s="20">
        <f t="shared" ref="M28" si="2">SUM(K28:L28)</f>
        <v>0</v>
      </c>
      <c r="N28" s="28"/>
      <c r="O28" s="28"/>
      <c r="P28" s="28"/>
    </row>
    <row r="30" spans="2:31" x14ac:dyDescent="0.35">
      <c r="AE30" s="1">
        <v>20000</v>
      </c>
    </row>
    <row r="31" spans="2:31" x14ac:dyDescent="0.35">
      <c r="AE31" s="1">
        <v>5000</v>
      </c>
    </row>
    <row r="32" spans="2:31" x14ac:dyDescent="0.35">
      <c r="AE32" s="1">
        <v>10000</v>
      </c>
    </row>
  </sheetData>
  <mergeCells count="17">
    <mergeCell ref="B6:B7"/>
    <mergeCell ref="C6:C7"/>
    <mergeCell ref="D6:D7"/>
    <mergeCell ref="E6:E7"/>
    <mergeCell ref="F6:F7"/>
    <mergeCell ref="B2:Q2"/>
    <mergeCell ref="AB2:AK2"/>
    <mergeCell ref="B3:Q3"/>
    <mergeCell ref="AB3:AK3"/>
    <mergeCell ref="D4:F4"/>
    <mergeCell ref="R6:R7"/>
    <mergeCell ref="G6:H6"/>
    <mergeCell ref="I6:J6"/>
    <mergeCell ref="K6:L6"/>
    <mergeCell ref="M6:M7"/>
    <mergeCell ref="N6:N7"/>
    <mergeCell ref="Q6:Q7"/>
  </mergeCells>
  <pageMargins left="0.25" right="0.25" top="0.75" bottom="0.75" header="0.3" footer="0.3"/>
  <pageSetup paperSize="9" scale="8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CD0C-8A9F-417A-B2F8-7606A4E819DD}">
  <sheetPr>
    <pageSetUpPr fitToPage="1"/>
  </sheetPr>
  <dimension ref="B1:AJ56"/>
  <sheetViews>
    <sheetView topLeftCell="A18" zoomScale="70" zoomScaleNormal="70" workbookViewId="0">
      <selection activeCell="G31" sqref="G31"/>
    </sheetView>
  </sheetViews>
  <sheetFormatPr defaultColWidth="9.1796875" defaultRowHeight="14.5" x14ac:dyDescent="0.35"/>
  <cols>
    <col min="1" max="1" width="2.54296875" style="1" customWidth="1"/>
    <col min="2" max="2" width="4.1796875" style="1" bestFit="1" customWidth="1"/>
    <col min="3" max="4" width="12.1796875" style="1" customWidth="1"/>
    <col min="5" max="5" width="15.1796875" style="1" customWidth="1"/>
    <col min="6" max="6" width="15.81640625" style="1" customWidth="1"/>
    <col min="7" max="10" width="11.453125" style="1" customWidth="1"/>
    <col min="11" max="11" width="10.1796875" style="1" customWidth="1"/>
    <col min="12" max="12" width="11.1796875" style="1" customWidth="1"/>
    <col min="13" max="13" width="11" style="1" customWidth="1"/>
    <col min="14" max="14" width="13" style="1" customWidth="1"/>
    <col min="15" max="15" width="11" style="1" customWidth="1"/>
    <col min="16" max="16" width="12" style="1" customWidth="1"/>
    <col min="17" max="17" width="14.54296875" style="1" customWidth="1"/>
    <col min="18" max="18" width="14.1796875" style="1" customWidth="1"/>
    <col min="19" max="22" width="2.54296875" style="1" customWidth="1"/>
    <col min="23" max="24" width="4.1796875" style="1" customWidth="1"/>
    <col min="25" max="26" width="6.1796875" style="1" customWidth="1"/>
    <col min="27" max="27" width="3.1796875" style="1" hidden="1" customWidth="1"/>
    <col min="28" max="28" width="6.81640625" style="1" hidden="1" customWidth="1"/>
    <col min="29" max="29" width="4.1796875" style="1" hidden="1" customWidth="1"/>
    <col min="30" max="30" width="11" style="1" hidden="1" customWidth="1"/>
    <col min="31" max="31" width="9.81640625" style="1" hidden="1" customWidth="1"/>
    <col min="32" max="32" width="3.453125" style="1" hidden="1" customWidth="1"/>
    <col min="33" max="33" width="4.54296875" style="1" hidden="1" customWidth="1"/>
    <col min="34" max="34" width="5.81640625" style="1" hidden="1" customWidth="1"/>
    <col min="35" max="35" width="4.81640625" style="1" hidden="1" customWidth="1"/>
    <col min="36" max="36" width="12.1796875" style="1" hidden="1" customWidth="1"/>
    <col min="37" max="16384" width="9.1796875" style="1"/>
  </cols>
  <sheetData>
    <row r="1" spans="2:36" ht="3" customHeight="1" x14ac:dyDescent="0.35"/>
    <row r="2" spans="2:36" ht="23.5" x14ac:dyDescent="0.35">
      <c r="B2" s="65" t="s">
        <v>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AA2" s="66" t="s">
        <v>1</v>
      </c>
      <c r="AB2" s="66"/>
      <c r="AC2" s="66"/>
      <c r="AD2" s="66"/>
      <c r="AE2" s="66"/>
      <c r="AF2" s="66"/>
      <c r="AG2" s="66"/>
      <c r="AH2" s="66"/>
      <c r="AI2" s="66"/>
      <c r="AJ2" s="66"/>
    </row>
    <row r="3" spans="2:36" ht="23.5" x14ac:dyDescent="0.35">
      <c r="B3" s="67" t="s">
        <v>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AA3" s="68" t="str">
        <f>B3</f>
        <v>FUEL TERMINAL SAMARINDA</v>
      </c>
      <c r="AB3" s="68"/>
      <c r="AC3" s="68"/>
      <c r="AD3" s="68"/>
      <c r="AE3" s="68"/>
      <c r="AF3" s="68"/>
      <c r="AG3" s="68"/>
      <c r="AH3" s="68"/>
      <c r="AI3" s="68"/>
      <c r="AJ3" s="68"/>
    </row>
    <row r="4" spans="2:36" x14ac:dyDescent="0.35">
      <c r="C4" s="2" t="s">
        <v>3</v>
      </c>
      <c r="D4" s="69">
        <v>45489</v>
      </c>
      <c r="E4" s="69"/>
      <c r="F4" s="69"/>
    </row>
    <row r="5" spans="2:36" ht="3" customHeight="1" x14ac:dyDescent="0.35">
      <c r="C5" s="3"/>
      <c r="D5" s="4"/>
      <c r="E5" s="4"/>
      <c r="F5" s="4"/>
    </row>
    <row r="6" spans="2:36" s="5" customFormat="1" ht="31" x14ac:dyDescent="0.35">
      <c r="B6" s="61" t="s">
        <v>4</v>
      </c>
      <c r="C6" s="61" t="s">
        <v>5</v>
      </c>
      <c r="D6" s="61" t="s">
        <v>6</v>
      </c>
      <c r="E6" s="61" t="s">
        <v>7</v>
      </c>
      <c r="F6" s="61" t="s">
        <v>8</v>
      </c>
      <c r="G6" s="63" t="s">
        <v>135</v>
      </c>
      <c r="H6" s="64"/>
      <c r="I6" s="63" t="s">
        <v>136</v>
      </c>
      <c r="J6" s="64"/>
      <c r="K6" s="63" t="s">
        <v>138</v>
      </c>
      <c r="L6" s="64"/>
      <c r="M6" s="61" t="s">
        <v>142</v>
      </c>
      <c r="N6" s="61" t="s">
        <v>143</v>
      </c>
      <c r="O6" s="21" t="s">
        <v>139</v>
      </c>
      <c r="P6" s="21" t="s">
        <v>139</v>
      </c>
      <c r="Q6" s="61" t="s">
        <v>13</v>
      </c>
      <c r="R6" s="61" t="s">
        <v>144</v>
      </c>
      <c r="AA6" s="5" t="s">
        <v>4</v>
      </c>
      <c r="AB6" s="5" t="s">
        <v>5</v>
      </c>
      <c r="AC6" s="5" t="s">
        <v>14</v>
      </c>
      <c r="AD6" s="5" t="s">
        <v>15</v>
      </c>
      <c r="AE6" s="5" t="s">
        <v>16</v>
      </c>
      <c r="AF6" s="5" t="s">
        <v>17</v>
      </c>
      <c r="AG6" s="5" t="s">
        <v>18</v>
      </c>
      <c r="AH6" s="5" t="s">
        <v>19</v>
      </c>
      <c r="AI6" s="5" t="s">
        <v>20</v>
      </c>
      <c r="AJ6" s="5" t="s">
        <v>13</v>
      </c>
    </row>
    <row r="7" spans="2:36" s="5" customFormat="1" ht="31" x14ac:dyDescent="0.35">
      <c r="B7" s="62"/>
      <c r="C7" s="62"/>
      <c r="D7" s="62"/>
      <c r="E7" s="62"/>
      <c r="F7" s="62"/>
      <c r="G7" s="6" t="s">
        <v>21</v>
      </c>
      <c r="H7" s="6" t="s">
        <v>22</v>
      </c>
      <c r="I7" s="6" t="s">
        <v>21</v>
      </c>
      <c r="J7" s="6" t="s">
        <v>22</v>
      </c>
      <c r="K7" s="6" t="s">
        <v>23</v>
      </c>
      <c r="L7" s="6" t="s">
        <v>24</v>
      </c>
      <c r="M7" s="62"/>
      <c r="N7" s="62"/>
      <c r="O7" s="31" t="s">
        <v>141</v>
      </c>
      <c r="P7" s="29" t="s">
        <v>140</v>
      </c>
      <c r="Q7" s="62"/>
      <c r="R7" s="62"/>
      <c r="AA7" s="5">
        <v>1</v>
      </c>
      <c r="AF7" s="7"/>
      <c r="AG7" s="7"/>
    </row>
    <row r="8" spans="2:36" ht="18.5" x14ac:dyDescent="0.35">
      <c r="B8" s="8">
        <v>1</v>
      </c>
      <c r="C8" s="53">
        <v>9465</v>
      </c>
      <c r="D8" s="53">
        <v>8</v>
      </c>
      <c r="E8" s="53" t="s">
        <v>180</v>
      </c>
      <c r="F8" s="53" t="s">
        <v>221</v>
      </c>
      <c r="G8" s="53">
        <v>1425</v>
      </c>
      <c r="H8" s="53">
        <v>1428</v>
      </c>
      <c r="I8" s="53">
        <v>1426</v>
      </c>
      <c r="J8" s="53">
        <v>1428</v>
      </c>
      <c r="K8" s="54" t="s">
        <v>189</v>
      </c>
      <c r="L8" s="54" t="s">
        <v>176</v>
      </c>
      <c r="M8" s="43">
        <f t="shared" ref="M8:M25" si="0">I8-G8</f>
        <v>1</v>
      </c>
      <c r="N8" s="43">
        <f t="shared" ref="N8:N25" si="1">J8-H8</f>
        <v>0</v>
      </c>
      <c r="O8" s="43">
        <f t="shared" ref="O8:O25" si="2">IFERROR(M8/K8,0)</f>
        <v>0</v>
      </c>
      <c r="P8" s="43">
        <f t="shared" ref="P8:P25" si="3">IFERROR(N8/L8,0)</f>
        <v>0</v>
      </c>
      <c r="Q8" s="14"/>
      <c r="R8" s="30"/>
      <c r="AA8" s="1">
        <v>2</v>
      </c>
      <c r="AF8" s="15"/>
      <c r="AI8" s="15"/>
    </row>
    <row r="9" spans="2:36" ht="18.5" x14ac:dyDescent="0.35">
      <c r="B9" s="8">
        <v>2</v>
      </c>
      <c r="C9" s="53">
        <v>8846</v>
      </c>
      <c r="D9" s="53" t="s">
        <v>222</v>
      </c>
      <c r="E9" s="53" t="s">
        <v>215</v>
      </c>
      <c r="F9" s="53" t="s">
        <v>221</v>
      </c>
      <c r="G9" s="53">
        <v>1491</v>
      </c>
      <c r="H9" s="53">
        <v>1486</v>
      </c>
      <c r="I9" s="53">
        <v>1494</v>
      </c>
      <c r="J9" s="53">
        <v>1487</v>
      </c>
      <c r="K9" s="54" t="s">
        <v>224</v>
      </c>
      <c r="L9" s="54" t="s">
        <v>225</v>
      </c>
      <c r="M9" s="43">
        <f t="shared" si="0"/>
        <v>3</v>
      </c>
      <c r="N9" s="43">
        <f t="shared" si="1"/>
        <v>1</v>
      </c>
      <c r="O9" s="43">
        <f t="shared" si="2"/>
        <v>0</v>
      </c>
      <c r="P9" s="43">
        <f t="shared" si="3"/>
        <v>0</v>
      </c>
      <c r="Q9" s="14"/>
      <c r="R9" s="30"/>
      <c r="AA9" s="1">
        <v>3</v>
      </c>
      <c r="AF9" s="15"/>
      <c r="AI9" s="15"/>
    </row>
    <row r="10" spans="2:36" ht="18.5" x14ac:dyDescent="0.35">
      <c r="B10" s="8">
        <v>3</v>
      </c>
      <c r="C10" s="53">
        <v>9703</v>
      </c>
      <c r="D10" s="53">
        <v>1</v>
      </c>
      <c r="E10" s="53" t="s">
        <v>146</v>
      </c>
      <c r="F10" s="53" t="s">
        <v>221</v>
      </c>
      <c r="G10" s="53">
        <v>1464</v>
      </c>
      <c r="H10" s="53">
        <v>1458</v>
      </c>
      <c r="I10" s="53">
        <v>1464</v>
      </c>
      <c r="J10" s="53">
        <v>1458</v>
      </c>
      <c r="K10" s="54" t="s">
        <v>226</v>
      </c>
      <c r="L10" s="54" t="s">
        <v>227</v>
      </c>
      <c r="M10" s="43">
        <f t="shared" si="0"/>
        <v>0</v>
      </c>
      <c r="N10" s="43">
        <f t="shared" si="1"/>
        <v>0</v>
      </c>
      <c r="O10" s="43">
        <f t="shared" si="2"/>
        <v>0</v>
      </c>
      <c r="P10" s="43">
        <f t="shared" si="3"/>
        <v>0</v>
      </c>
      <c r="Q10" s="14"/>
      <c r="R10" s="30"/>
    </row>
    <row r="11" spans="2:36" ht="18.5" x14ac:dyDescent="0.35">
      <c r="B11" s="8">
        <v>4</v>
      </c>
      <c r="C11" s="53">
        <v>9472</v>
      </c>
      <c r="D11" s="53">
        <v>5</v>
      </c>
      <c r="E11" s="53" t="s">
        <v>145</v>
      </c>
      <c r="F11" s="53" t="s">
        <v>221</v>
      </c>
      <c r="G11" s="53">
        <v>1427</v>
      </c>
      <c r="H11" s="53">
        <v>1403</v>
      </c>
      <c r="I11" s="53">
        <v>1426</v>
      </c>
      <c r="J11" s="53">
        <v>1405</v>
      </c>
      <c r="K11" s="54" t="s">
        <v>176</v>
      </c>
      <c r="L11" s="54" t="s">
        <v>177</v>
      </c>
      <c r="M11" s="43">
        <f t="shared" si="0"/>
        <v>-1</v>
      </c>
      <c r="N11" s="43">
        <f t="shared" si="1"/>
        <v>2</v>
      </c>
      <c r="O11" s="43">
        <f t="shared" si="2"/>
        <v>0</v>
      </c>
      <c r="P11" s="43">
        <f t="shared" si="3"/>
        <v>0</v>
      </c>
      <c r="Q11" s="14"/>
      <c r="R11" s="30"/>
    </row>
    <row r="12" spans="2:36" ht="18.5" x14ac:dyDescent="0.35">
      <c r="B12" s="8">
        <v>5</v>
      </c>
      <c r="C12" s="53">
        <v>9474</v>
      </c>
      <c r="D12" s="53">
        <v>2</v>
      </c>
      <c r="E12" s="53" t="s">
        <v>145</v>
      </c>
      <c r="F12" s="53" t="s">
        <v>221</v>
      </c>
      <c r="G12" s="53">
        <v>1433</v>
      </c>
      <c r="H12" s="53">
        <v>1421</v>
      </c>
      <c r="I12" s="53">
        <v>1435</v>
      </c>
      <c r="J12" s="53">
        <v>1422</v>
      </c>
      <c r="K12" s="54" t="s">
        <v>216</v>
      </c>
      <c r="L12" s="54" t="s">
        <v>231</v>
      </c>
      <c r="M12" s="43">
        <f t="shared" si="0"/>
        <v>2</v>
      </c>
      <c r="N12" s="43">
        <f t="shared" si="1"/>
        <v>1</v>
      </c>
      <c r="O12" s="43">
        <f t="shared" si="2"/>
        <v>0</v>
      </c>
      <c r="P12" s="43">
        <f t="shared" si="3"/>
        <v>0</v>
      </c>
      <c r="Q12" s="14"/>
      <c r="R12" s="30"/>
      <c r="W12" s="17"/>
      <c r="Y12" s="17"/>
    </row>
    <row r="13" spans="2:36" ht="18.5" x14ac:dyDescent="0.35">
      <c r="B13" s="8">
        <v>6</v>
      </c>
      <c r="C13" s="53">
        <v>9121</v>
      </c>
      <c r="D13" s="53">
        <v>1</v>
      </c>
      <c r="E13" s="53" t="s">
        <v>181</v>
      </c>
      <c r="F13" s="53" t="s">
        <v>221</v>
      </c>
      <c r="G13" s="53">
        <v>1471</v>
      </c>
      <c r="H13" s="53">
        <v>1463</v>
      </c>
      <c r="I13" s="53">
        <v>1471</v>
      </c>
      <c r="J13" s="53">
        <v>1465</v>
      </c>
      <c r="K13" s="54" t="s">
        <v>232</v>
      </c>
      <c r="L13" s="54" t="s">
        <v>188</v>
      </c>
      <c r="M13" s="43">
        <f t="shared" si="0"/>
        <v>0</v>
      </c>
      <c r="N13" s="43">
        <f t="shared" si="1"/>
        <v>2</v>
      </c>
      <c r="O13" s="43">
        <f t="shared" si="2"/>
        <v>0</v>
      </c>
      <c r="P13" s="43">
        <f t="shared" si="3"/>
        <v>0</v>
      </c>
      <c r="Q13" s="14"/>
      <c r="R13" s="30"/>
      <c r="W13" s="17"/>
      <c r="Y13" s="17"/>
    </row>
    <row r="14" spans="2:36" ht="18.5" x14ac:dyDescent="0.35">
      <c r="B14" s="8">
        <v>7</v>
      </c>
      <c r="C14" s="53">
        <v>9217</v>
      </c>
      <c r="D14" s="53">
        <v>5</v>
      </c>
      <c r="E14" s="53" t="s">
        <v>145</v>
      </c>
      <c r="F14" s="53" t="s">
        <v>221</v>
      </c>
      <c r="G14" s="53">
        <v>1473</v>
      </c>
      <c r="H14" s="53">
        <v>1462</v>
      </c>
      <c r="I14" s="53">
        <v>1475</v>
      </c>
      <c r="J14" s="53">
        <v>1464</v>
      </c>
      <c r="K14" s="54" t="s">
        <v>233</v>
      </c>
      <c r="L14" s="54" t="s">
        <v>176</v>
      </c>
      <c r="M14" s="43">
        <f t="shared" si="0"/>
        <v>2</v>
      </c>
      <c r="N14" s="43">
        <f t="shared" si="1"/>
        <v>2</v>
      </c>
      <c r="O14" s="43">
        <f t="shared" si="2"/>
        <v>0</v>
      </c>
      <c r="P14" s="43">
        <f t="shared" si="3"/>
        <v>0</v>
      </c>
      <c r="Q14" s="14"/>
      <c r="R14" s="30"/>
      <c r="W14" s="17"/>
      <c r="Y14" s="17"/>
    </row>
    <row r="15" spans="2:36" ht="18.5" x14ac:dyDescent="0.35">
      <c r="B15" s="8">
        <v>8</v>
      </c>
      <c r="C15" s="53">
        <v>9864</v>
      </c>
      <c r="D15" s="53">
        <v>1</v>
      </c>
      <c r="E15" s="53" t="s">
        <v>146</v>
      </c>
      <c r="F15" s="53" t="s">
        <v>221</v>
      </c>
      <c r="G15" s="53">
        <v>1454</v>
      </c>
      <c r="H15" s="53">
        <v>1464</v>
      </c>
      <c r="I15" s="53">
        <v>1452</v>
      </c>
      <c r="J15" s="53">
        <v>1466</v>
      </c>
      <c r="K15" s="54" t="s">
        <v>224</v>
      </c>
      <c r="L15" s="54" t="s">
        <v>210</v>
      </c>
      <c r="M15" s="43">
        <f t="shared" si="0"/>
        <v>-2</v>
      </c>
      <c r="N15" s="43">
        <f t="shared" si="1"/>
        <v>2</v>
      </c>
      <c r="O15" s="43">
        <f t="shared" si="2"/>
        <v>0</v>
      </c>
      <c r="P15" s="43">
        <f t="shared" si="3"/>
        <v>0</v>
      </c>
      <c r="Q15" s="14"/>
      <c r="R15" s="30"/>
      <c r="W15" s="17"/>
      <c r="Y15" s="17"/>
    </row>
    <row r="16" spans="2:36" ht="18.5" x14ac:dyDescent="0.35">
      <c r="B16" s="8">
        <v>9</v>
      </c>
      <c r="C16" s="53">
        <v>9582</v>
      </c>
      <c r="D16" s="53" t="s">
        <v>228</v>
      </c>
      <c r="E16" s="53" t="s">
        <v>230</v>
      </c>
      <c r="F16" s="53" t="s">
        <v>221</v>
      </c>
      <c r="G16" s="53">
        <v>1460</v>
      </c>
      <c r="H16" s="53">
        <v>1474</v>
      </c>
      <c r="I16" s="53">
        <v>1463</v>
      </c>
      <c r="J16" s="53">
        <v>1474</v>
      </c>
      <c r="K16" s="54" t="s">
        <v>214</v>
      </c>
      <c r="L16" s="54" t="s">
        <v>209</v>
      </c>
      <c r="M16" s="43">
        <f t="shared" si="0"/>
        <v>3</v>
      </c>
      <c r="N16" s="43">
        <f t="shared" si="1"/>
        <v>0</v>
      </c>
      <c r="O16" s="43">
        <f t="shared" si="2"/>
        <v>0</v>
      </c>
      <c r="P16" s="43">
        <f t="shared" si="3"/>
        <v>0</v>
      </c>
      <c r="Q16" s="14"/>
      <c r="R16" s="30"/>
      <c r="W16" s="17"/>
      <c r="Y16" s="17"/>
    </row>
    <row r="17" spans="2:27" ht="18.5" x14ac:dyDescent="0.35">
      <c r="B17" s="8">
        <v>10</v>
      </c>
      <c r="C17" s="53">
        <v>8849</v>
      </c>
      <c r="D17" s="53" t="s">
        <v>229</v>
      </c>
      <c r="E17" s="53" t="s">
        <v>230</v>
      </c>
      <c r="F17" s="53" t="s">
        <v>221</v>
      </c>
      <c r="G17" s="53">
        <v>1494</v>
      </c>
      <c r="H17" s="53">
        <v>1483</v>
      </c>
      <c r="I17" s="53">
        <v>1494</v>
      </c>
      <c r="J17" s="53">
        <v>1485</v>
      </c>
      <c r="K17" s="54" t="s">
        <v>227</v>
      </c>
      <c r="L17" s="54" t="s">
        <v>209</v>
      </c>
      <c r="M17" s="43">
        <f t="shared" si="0"/>
        <v>0</v>
      </c>
      <c r="N17" s="43">
        <f t="shared" si="1"/>
        <v>2</v>
      </c>
      <c r="O17" s="43">
        <f t="shared" si="2"/>
        <v>0</v>
      </c>
      <c r="P17" s="43">
        <f t="shared" si="3"/>
        <v>0</v>
      </c>
      <c r="Q17" s="14"/>
      <c r="R17" s="30"/>
      <c r="W17" s="17"/>
    </row>
    <row r="18" spans="2:27" ht="18.5" x14ac:dyDescent="0.35">
      <c r="B18" s="8">
        <v>11</v>
      </c>
      <c r="C18" s="53">
        <v>9729</v>
      </c>
      <c r="D18" s="53" t="s">
        <v>223</v>
      </c>
      <c r="E18" s="53" t="s">
        <v>243</v>
      </c>
      <c r="F18" s="53" t="s">
        <v>221</v>
      </c>
      <c r="G18" s="53">
        <v>1459</v>
      </c>
      <c r="H18" s="53">
        <v>1467</v>
      </c>
      <c r="I18" s="53">
        <v>1458</v>
      </c>
      <c r="J18" s="53">
        <v>1471</v>
      </c>
      <c r="K18" s="54" t="s">
        <v>226</v>
      </c>
      <c r="L18" s="54" t="s">
        <v>203</v>
      </c>
      <c r="M18" s="43">
        <f t="shared" si="0"/>
        <v>-1</v>
      </c>
      <c r="N18" s="43">
        <f t="shared" si="1"/>
        <v>4</v>
      </c>
      <c r="O18" s="43">
        <f t="shared" si="2"/>
        <v>0</v>
      </c>
      <c r="P18" s="43">
        <f t="shared" si="3"/>
        <v>0</v>
      </c>
      <c r="Q18" s="14"/>
      <c r="R18" s="30"/>
      <c r="W18" s="17"/>
    </row>
    <row r="19" spans="2:27" ht="18.5" x14ac:dyDescent="0.35">
      <c r="B19" s="8">
        <v>12</v>
      </c>
      <c r="C19" s="53">
        <v>9791</v>
      </c>
      <c r="D19" s="53" t="s">
        <v>234</v>
      </c>
      <c r="E19" s="53" t="s">
        <v>215</v>
      </c>
      <c r="F19" s="53" t="s">
        <v>221</v>
      </c>
      <c r="G19" s="53">
        <v>1399</v>
      </c>
      <c r="H19" s="53">
        <v>1588</v>
      </c>
      <c r="I19" s="53">
        <v>1598</v>
      </c>
      <c r="J19" s="53">
        <v>1588</v>
      </c>
      <c r="K19" s="54" t="s">
        <v>203</v>
      </c>
      <c r="L19" s="54" t="s">
        <v>210</v>
      </c>
      <c r="M19" s="43">
        <f t="shared" si="0"/>
        <v>199</v>
      </c>
      <c r="N19" s="43">
        <f t="shared" si="1"/>
        <v>0</v>
      </c>
      <c r="O19" s="43">
        <f t="shared" si="2"/>
        <v>0</v>
      </c>
      <c r="P19" s="43">
        <f t="shared" si="3"/>
        <v>0</v>
      </c>
      <c r="Q19" s="14"/>
      <c r="R19" s="30"/>
    </row>
    <row r="20" spans="2:27" ht="18.5" x14ac:dyDescent="0.35">
      <c r="B20" s="8">
        <v>13</v>
      </c>
      <c r="C20" s="53">
        <v>8281</v>
      </c>
      <c r="D20" s="53" t="s">
        <v>235</v>
      </c>
      <c r="E20" s="53" t="s">
        <v>213</v>
      </c>
      <c r="F20" s="53" t="s">
        <v>172</v>
      </c>
      <c r="G20" s="53">
        <v>1465</v>
      </c>
      <c r="H20" s="53">
        <v>1483</v>
      </c>
      <c r="I20" s="53">
        <v>1467</v>
      </c>
      <c r="J20" s="53">
        <v>1484</v>
      </c>
      <c r="K20" s="54" t="s">
        <v>210</v>
      </c>
      <c r="L20" s="54" t="s">
        <v>190</v>
      </c>
      <c r="M20" s="43">
        <f t="shared" si="0"/>
        <v>2</v>
      </c>
      <c r="N20" s="43">
        <f t="shared" si="1"/>
        <v>1</v>
      </c>
      <c r="O20" s="43">
        <f t="shared" si="2"/>
        <v>0</v>
      </c>
      <c r="P20" s="43">
        <f t="shared" si="3"/>
        <v>0</v>
      </c>
      <c r="Q20" s="14"/>
      <c r="R20" s="8"/>
    </row>
    <row r="21" spans="2:27" ht="18.5" x14ac:dyDescent="0.35">
      <c r="B21" s="8">
        <v>14</v>
      </c>
      <c r="C21" s="53">
        <v>9712</v>
      </c>
      <c r="D21" s="53" t="s">
        <v>236</v>
      </c>
      <c r="E21" s="53" t="s">
        <v>230</v>
      </c>
      <c r="F21" s="53" t="s">
        <v>172</v>
      </c>
      <c r="G21" s="53">
        <v>1470</v>
      </c>
      <c r="H21" s="53">
        <v>1478</v>
      </c>
      <c r="I21" s="53">
        <v>1471</v>
      </c>
      <c r="J21" s="53">
        <v>1480</v>
      </c>
      <c r="K21" s="54" t="s">
        <v>209</v>
      </c>
      <c r="L21" s="54" t="s">
        <v>208</v>
      </c>
      <c r="M21" s="43">
        <f t="shared" si="0"/>
        <v>1</v>
      </c>
      <c r="N21" s="43">
        <f t="shared" si="1"/>
        <v>2</v>
      </c>
      <c r="O21" s="43">
        <f t="shared" si="2"/>
        <v>0</v>
      </c>
      <c r="P21" s="43">
        <f t="shared" si="3"/>
        <v>0</v>
      </c>
      <c r="Q21" s="14"/>
      <c r="R21" s="8"/>
      <c r="AA21" s="1">
        <v>13</v>
      </c>
    </row>
    <row r="22" spans="2:27" ht="18.5" x14ac:dyDescent="0.35">
      <c r="B22" s="8">
        <v>15</v>
      </c>
      <c r="C22" s="53">
        <v>8326</v>
      </c>
      <c r="D22" s="53">
        <v>1</v>
      </c>
      <c r="E22" s="53" t="s">
        <v>146</v>
      </c>
      <c r="F22" s="53" t="s">
        <v>172</v>
      </c>
      <c r="G22" s="53">
        <v>1462</v>
      </c>
      <c r="H22" s="53">
        <v>1476</v>
      </c>
      <c r="I22" s="53">
        <v>1464</v>
      </c>
      <c r="J22" s="53">
        <v>1479</v>
      </c>
      <c r="K22" s="54" t="s">
        <v>227</v>
      </c>
      <c r="L22" s="54" t="s">
        <v>208</v>
      </c>
      <c r="M22" s="43">
        <f t="shared" si="0"/>
        <v>2</v>
      </c>
      <c r="N22" s="43">
        <f t="shared" si="1"/>
        <v>3</v>
      </c>
      <c r="O22" s="43">
        <f t="shared" si="2"/>
        <v>0</v>
      </c>
      <c r="P22" s="43">
        <f t="shared" si="3"/>
        <v>0</v>
      </c>
      <c r="Q22" s="14"/>
      <c r="R22" s="8"/>
      <c r="AA22" s="1">
        <v>14</v>
      </c>
    </row>
    <row r="23" spans="2:27" ht="18.5" x14ac:dyDescent="0.35">
      <c r="B23" s="8">
        <v>16</v>
      </c>
      <c r="C23" s="53">
        <v>9816</v>
      </c>
      <c r="D23" s="53" t="s">
        <v>237</v>
      </c>
      <c r="E23" s="53" t="s">
        <v>230</v>
      </c>
      <c r="F23" s="53" t="s">
        <v>172</v>
      </c>
      <c r="G23" s="53">
        <v>1585</v>
      </c>
      <c r="H23" s="53">
        <v>1565</v>
      </c>
      <c r="I23" s="53">
        <v>1586</v>
      </c>
      <c r="J23" s="53">
        <v>1567</v>
      </c>
      <c r="K23" s="54" t="s">
        <v>196</v>
      </c>
      <c r="L23" s="54" t="s">
        <v>227</v>
      </c>
      <c r="M23" s="43">
        <f t="shared" si="0"/>
        <v>1</v>
      </c>
      <c r="N23" s="43">
        <f t="shared" si="1"/>
        <v>2</v>
      </c>
      <c r="O23" s="43">
        <f t="shared" si="2"/>
        <v>0</v>
      </c>
      <c r="P23" s="43">
        <f t="shared" si="3"/>
        <v>0</v>
      </c>
      <c r="Q23" s="14"/>
      <c r="R23" s="8"/>
      <c r="AA23" s="1">
        <v>14</v>
      </c>
    </row>
    <row r="24" spans="2:27" ht="18.5" x14ac:dyDescent="0.35">
      <c r="B24" s="8">
        <v>17</v>
      </c>
      <c r="C24" s="53">
        <v>9489</v>
      </c>
      <c r="D24" s="53" t="s">
        <v>238</v>
      </c>
      <c r="E24" s="53" t="s">
        <v>244</v>
      </c>
      <c r="F24" s="53" t="s">
        <v>172</v>
      </c>
      <c r="G24" s="53">
        <v>1474</v>
      </c>
      <c r="H24" s="53">
        <v>1474</v>
      </c>
      <c r="I24" s="53">
        <v>1476</v>
      </c>
      <c r="J24" s="53">
        <v>1476</v>
      </c>
      <c r="K24" s="54" t="s">
        <v>220</v>
      </c>
      <c r="L24" s="54" t="s">
        <v>203</v>
      </c>
      <c r="M24" s="43">
        <f t="shared" si="0"/>
        <v>2</v>
      </c>
      <c r="N24" s="43">
        <f t="shared" si="1"/>
        <v>2</v>
      </c>
      <c r="O24" s="43">
        <f t="shared" si="2"/>
        <v>0</v>
      </c>
      <c r="P24" s="43">
        <f t="shared" si="3"/>
        <v>0</v>
      </c>
      <c r="Q24" s="14"/>
      <c r="R24" s="8"/>
      <c r="AA24" s="1">
        <v>15</v>
      </c>
    </row>
    <row r="25" spans="2:27" ht="18.5" x14ac:dyDescent="0.35">
      <c r="B25" s="8">
        <v>18</v>
      </c>
      <c r="C25" s="53">
        <v>8848</v>
      </c>
      <c r="D25" s="53">
        <v>2</v>
      </c>
      <c r="E25" s="53" t="s">
        <v>145</v>
      </c>
      <c r="F25" s="53" t="s">
        <v>172</v>
      </c>
      <c r="G25" s="53">
        <v>1450</v>
      </c>
      <c r="H25" s="53">
        <v>1453</v>
      </c>
      <c r="I25" s="53">
        <v>1451</v>
      </c>
      <c r="J25" s="53">
        <v>1455</v>
      </c>
      <c r="K25" s="54" t="s">
        <v>196</v>
      </c>
      <c r="L25" s="54" t="s">
        <v>204</v>
      </c>
      <c r="M25" s="43">
        <f t="shared" si="0"/>
        <v>1</v>
      </c>
      <c r="N25" s="43">
        <f t="shared" si="1"/>
        <v>2</v>
      </c>
      <c r="O25" s="43">
        <f t="shared" si="2"/>
        <v>0</v>
      </c>
      <c r="P25" s="43">
        <f t="shared" si="3"/>
        <v>0</v>
      </c>
      <c r="Q25" s="14"/>
      <c r="R25" s="8"/>
      <c r="AA25" s="1">
        <v>16</v>
      </c>
    </row>
    <row r="26" spans="2:27" ht="18.5" x14ac:dyDescent="0.35">
      <c r="B26" s="8">
        <v>19</v>
      </c>
      <c r="C26" s="8">
        <v>9121</v>
      </c>
      <c r="D26" s="32" t="s">
        <v>239</v>
      </c>
      <c r="E26" s="32" t="s">
        <v>213</v>
      </c>
      <c r="F26" s="53" t="s">
        <v>172</v>
      </c>
      <c r="G26" s="11">
        <v>1471</v>
      </c>
      <c r="H26" s="11">
        <v>1463</v>
      </c>
      <c r="I26" s="11">
        <v>1473</v>
      </c>
      <c r="J26" s="11">
        <v>1465</v>
      </c>
      <c r="K26" s="55" t="s">
        <v>245</v>
      </c>
      <c r="L26" s="55" t="s">
        <v>188</v>
      </c>
      <c r="M26" s="43">
        <f t="shared" ref="M26:N41" si="4">I26-G26</f>
        <v>2</v>
      </c>
      <c r="N26" s="43">
        <f t="shared" si="4"/>
        <v>2</v>
      </c>
      <c r="O26" s="43">
        <f t="shared" ref="O26:P41" si="5">IFERROR(M26/K26,0)</f>
        <v>0</v>
      </c>
      <c r="P26" s="43">
        <f t="shared" si="5"/>
        <v>0</v>
      </c>
      <c r="Q26" s="14"/>
      <c r="R26" s="8"/>
      <c r="AA26" s="1">
        <v>16</v>
      </c>
    </row>
    <row r="27" spans="2:27" ht="18.5" x14ac:dyDescent="0.35">
      <c r="B27" s="8">
        <v>20</v>
      </c>
      <c r="C27" s="8">
        <v>8849</v>
      </c>
      <c r="D27" s="32">
        <v>5</v>
      </c>
      <c r="E27" s="56" t="s">
        <v>145</v>
      </c>
      <c r="F27" s="53" t="s">
        <v>172</v>
      </c>
      <c r="G27" s="11">
        <v>1494</v>
      </c>
      <c r="H27" s="11">
        <v>1483</v>
      </c>
      <c r="I27" s="11">
        <v>1495</v>
      </c>
      <c r="J27" s="11">
        <v>1486</v>
      </c>
      <c r="K27" s="55" t="s">
        <v>227</v>
      </c>
      <c r="L27" s="55" t="s">
        <v>209</v>
      </c>
      <c r="M27" s="43">
        <f t="shared" si="4"/>
        <v>1</v>
      </c>
      <c r="N27" s="43">
        <f t="shared" si="4"/>
        <v>3</v>
      </c>
      <c r="O27" s="43">
        <f t="shared" si="5"/>
        <v>0</v>
      </c>
      <c r="P27" s="43">
        <f t="shared" si="5"/>
        <v>0</v>
      </c>
      <c r="Q27" s="14"/>
      <c r="R27" s="8"/>
      <c r="AA27" s="1">
        <v>17</v>
      </c>
    </row>
    <row r="28" spans="2:27" ht="18.5" x14ac:dyDescent="0.35">
      <c r="B28" s="8">
        <v>21</v>
      </c>
      <c r="C28" s="8">
        <v>8254</v>
      </c>
      <c r="D28" s="32">
        <v>2</v>
      </c>
      <c r="E28" s="56" t="s">
        <v>145</v>
      </c>
      <c r="F28" s="53" t="s">
        <v>172</v>
      </c>
      <c r="G28" s="11">
        <v>1460</v>
      </c>
      <c r="H28" s="11">
        <v>1474</v>
      </c>
      <c r="I28" s="11">
        <v>1462</v>
      </c>
      <c r="J28" s="11">
        <v>1477</v>
      </c>
      <c r="K28" s="55" t="s">
        <v>226</v>
      </c>
      <c r="L28" s="55" t="s">
        <v>208</v>
      </c>
      <c r="M28" s="43">
        <f t="shared" si="4"/>
        <v>2</v>
      </c>
      <c r="N28" s="43">
        <f t="shared" si="4"/>
        <v>3</v>
      </c>
      <c r="O28" s="43">
        <f t="shared" si="5"/>
        <v>0</v>
      </c>
      <c r="P28" s="43">
        <f t="shared" si="5"/>
        <v>0</v>
      </c>
      <c r="Q28" s="14"/>
      <c r="R28" s="8"/>
      <c r="AA28" s="1">
        <v>17</v>
      </c>
    </row>
    <row r="29" spans="2:27" ht="18.5" x14ac:dyDescent="0.35">
      <c r="B29" s="8">
        <v>22</v>
      </c>
      <c r="C29" s="8">
        <v>9472</v>
      </c>
      <c r="D29" s="32" t="s">
        <v>240</v>
      </c>
      <c r="E29" s="32" t="s">
        <v>215</v>
      </c>
      <c r="F29" s="53" t="s">
        <v>172</v>
      </c>
      <c r="G29" s="11">
        <v>1427</v>
      </c>
      <c r="H29" s="11">
        <v>1403</v>
      </c>
      <c r="I29" s="11">
        <v>1429</v>
      </c>
      <c r="J29" s="11">
        <v>1405</v>
      </c>
      <c r="K29" s="55" t="s">
        <v>176</v>
      </c>
      <c r="L29" s="55" t="s">
        <v>187</v>
      </c>
      <c r="M29" s="43">
        <f t="shared" si="4"/>
        <v>2</v>
      </c>
      <c r="N29" s="43">
        <f t="shared" si="4"/>
        <v>2</v>
      </c>
      <c r="O29" s="43">
        <f t="shared" si="5"/>
        <v>0</v>
      </c>
      <c r="P29" s="43">
        <f t="shared" si="5"/>
        <v>0</v>
      </c>
      <c r="Q29" s="14"/>
      <c r="R29" s="8"/>
    </row>
    <row r="30" spans="2:27" ht="18.5" x14ac:dyDescent="0.35">
      <c r="B30" s="8">
        <v>23</v>
      </c>
      <c r="C30" s="8">
        <v>9789</v>
      </c>
      <c r="D30" s="32" t="s">
        <v>241</v>
      </c>
      <c r="E30" s="32" t="s">
        <v>215</v>
      </c>
      <c r="F30" s="53" t="s">
        <v>172</v>
      </c>
      <c r="G30" s="11">
        <v>1573</v>
      </c>
      <c r="H30" s="57">
        <v>1587</v>
      </c>
      <c r="I30" s="11">
        <v>1574</v>
      </c>
      <c r="J30" s="11">
        <v>1589</v>
      </c>
      <c r="K30" s="55" t="s">
        <v>200</v>
      </c>
      <c r="L30" s="55" t="s">
        <v>246</v>
      </c>
      <c r="M30" s="43">
        <f t="shared" si="4"/>
        <v>1</v>
      </c>
      <c r="N30" s="43">
        <f t="shared" si="4"/>
        <v>2</v>
      </c>
      <c r="O30" s="43">
        <f t="shared" si="5"/>
        <v>0</v>
      </c>
      <c r="P30" s="43">
        <f t="shared" si="5"/>
        <v>0</v>
      </c>
      <c r="Q30" s="14"/>
      <c r="R30" s="8"/>
    </row>
    <row r="31" spans="2:27" ht="18.5" x14ac:dyDescent="0.35">
      <c r="B31" s="8">
        <v>24</v>
      </c>
      <c r="C31" s="8">
        <v>8564</v>
      </c>
      <c r="D31" s="32" t="s">
        <v>242</v>
      </c>
      <c r="E31" s="56" t="s">
        <v>215</v>
      </c>
      <c r="F31" s="53" t="s">
        <v>172</v>
      </c>
      <c r="G31" s="11">
        <v>1524</v>
      </c>
      <c r="H31" s="11">
        <v>1507</v>
      </c>
      <c r="I31" s="11">
        <v>1526</v>
      </c>
      <c r="J31" s="11">
        <v>1509</v>
      </c>
      <c r="K31" s="55" t="s">
        <v>197</v>
      </c>
      <c r="L31" s="55" t="s">
        <v>208</v>
      </c>
      <c r="M31" s="43">
        <f t="shared" si="4"/>
        <v>2</v>
      </c>
      <c r="N31" s="43">
        <f t="shared" si="4"/>
        <v>2</v>
      </c>
      <c r="O31" s="43">
        <f t="shared" si="5"/>
        <v>0</v>
      </c>
      <c r="P31" s="43">
        <f t="shared" si="5"/>
        <v>0</v>
      </c>
      <c r="Q31" s="14"/>
      <c r="R31" s="8"/>
    </row>
    <row r="32" spans="2:27" ht="18.5" x14ac:dyDescent="0.35">
      <c r="B32" s="8">
        <v>25</v>
      </c>
      <c r="C32" s="8">
        <v>9575</v>
      </c>
      <c r="D32" s="32">
        <v>2</v>
      </c>
      <c r="E32" s="56" t="s">
        <v>145</v>
      </c>
      <c r="F32" s="53" t="s">
        <v>172</v>
      </c>
      <c r="G32" s="11">
        <v>1359</v>
      </c>
      <c r="H32" s="11">
        <v>1362</v>
      </c>
      <c r="I32" s="11"/>
      <c r="J32" s="11"/>
      <c r="K32" s="55" t="s">
        <v>184</v>
      </c>
      <c r="L32" s="55" t="s">
        <v>188</v>
      </c>
      <c r="M32" s="43">
        <f t="shared" si="4"/>
        <v>-1359</v>
      </c>
      <c r="N32" s="43">
        <f t="shared" si="4"/>
        <v>-1362</v>
      </c>
      <c r="O32" s="43">
        <f t="shared" si="5"/>
        <v>0</v>
      </c>
      <c r="P32" s="43">
        <f t="shared" si="5"/>
        <v>0</v>
      </c>
      <c r="Q32" s="14"/>
      <c r="R32" s="8"/>
    </row>
    <row r="33" spans="2:18" ht="18.5" x14ac:dyDescent="0.35">
      <c r="B33" s="8">
        <v>26</v>
      </c>
      <c r="C33" s="8">
        <v>9472</v>
      </c>
      <c r="D33" s="32">
        <v>2</v>
      </c>
      <c r="E33" s="56" t="s">
        <v>145</v>
      </c>
      <c r="F33" s="53" t="s">
        <v>194</v>
      </c>
      <c r="G33" s="11">
        <v>1427</v>
      </c>
      <c r="H33" s="11">
        <v>1443</v>
      </c>
      <c r="I33" s="11">
        <v>1428</v>
      </c>
      <c r="J33" s="11">
        <v>1404</v>
      </c>
      <c r="K33" s="55" t="s">
        <v>176</v>
      </c>
      <c r="L33" s="55" t="s">
        <v>177</v>
      </c>
      <c r="M33" s="43">
        <f t="shared" si="4"/>
        <v>1</v>
      </c>
      <c r="N33" s="43">
        <f t="shared" si="4"/>
        <v>-39</v>
      </c>
      <c r="O33" s="43">
        <f t="shared" si="5"/>
        <v>0</v>
      </c>
      <c r="P33" s="43">
        <f t="shared" si="5"/>
        <v>0</v>
      </c>
      <c r="Q33" s="14"/>
      <c r="R33" s="8"/>
    </row>
    <row r="34" spans="2:18" ht="18.5" x14ac:dyDescent="0.35">
      <c r="B34" s="8">
        <v>27</v>
      </c>
      <c r="C34" s="8">
        <v>8564</v>
      </c>
      <c r="D34" s="32">
        <v>5</v>
      </c>
      <c r="E34" s="56" t="s">
        <v>145</v>
      </c>
      <c r="F34" s="53" t="s">
        <v>194</v>
      </c>
      <c r="G34" s="11">
        <v>1524</v>
      </c>
      <c r="H34" s="11">
        <v>1507</v>
      </c>
      <c r="I34" s="11">
        <v>1526</v>
      </c>
      <c r="J34" s="11">
        <v>1509</v>
      </c>
      <c r="K34" s="55" t="s">
        <v>197</v>
      </c>
      <c r="L34" s="55" t="s">
        <v>208</v>
      </c>
      <c r="M34" s="43">
        <f t="shared" si="4"/>
        <v>2</v>
      </c>
      <c r="N34" s="43">
        <f t="shared" si="4"/>
        <v>2</v>
      </c>
      <c r="O34" s="43">
        <f t="shared" si="5"/>
        <v>0</v>
      </c>
      <c r="P34" s="43">
        <f t="shared" si="5"/>
        <v>0</v>
      </c>
      <c r="Q34" s="14"/>
      <c r="R34" s="8"/>
    </row>
    <row r="35" spans="2:18" ht="18.5" x14ac:dyDescent="0.35">
      <c r="B35" s="8">
        <v>28</v>
      </c>
      <c r="C35" s="8"/>
      <c r="D35" s="32"/>
      <c r="E35" s="32"/>
      <c r="F35" s="10"/>
      <c r="G35" s="11"/>
      <c r="H35" s="11"/>
      <c r="I35" s="11"/>
      <c r="J35" s="11"/>
      <c r="K35" s="42"/>
      <c r="L35" s="42"/>
      <c r="M35" s="43">
        <f t="shared" si="4"/>
        <v>0</v>
      </c>
      <c r="N35" s="43">
        <f t="shared" si="4"/>
        <v>0</v>
      </c>
      <c r="O35" s="43">
        <f t="shared" si="5"/>
        <v>0</v>
      </c>
      <c r="P35" s="43">
        <f t="shared" si="5"/>
        <v>0</v>
      </c>
      <c r="Q35" s="14"/>
      <c r="R35" s="8"/>
    </row>
    <row r="36" spans="2:18" ht="18.5" x14ac:dyDescent="0.35">
      <c r="B36" s="8">
        <v>29</v>
      </c>
      <c r="C36" s="8"/>
      <c r="D36" s="32"/>
      <c r="E36" s="32"/>
      <c r="F36" s="10"/>
      <c r="G36" s="11"/>
      <c r="H36" s="11"/>
      <c r="I36" s="11"/>
      <c r="J36" s="11"/>
      <c r="K36" s="42"/>
      <c r="L36" s="42"/>
      <c r="M36" s="43">
        <f t="shared" si="4"/>
        <v>0</v>
      </c>
      <c r="N36" s="43">
        <f t="shared" si="4"/>
        <v>0</v>
      </c>
      <c r="O36" s="43">
        <f t="shared" si="5"/>
        <v>0</v>
      </c>
      <c r="P36" s="43">
        <f t="shared" si="5"/>
        <v>0</v>
      </c>
      <c r="Q36" s="14"/>
      <c r="R36" s="8"/>
    </row>
    <row r="37" spans="2:18" ht="18.5" x14ac:dyDescent="0.35">
      <c r="B37" s="8">
        <v>30</v>
      </c>
      <c r="C37" s="8"/>
      <c r="D37" s="32"/>
      <c r="E37" s="8"/>
      <c r="F37" s="10"/>
      <c r="G37" s="11"/>
      <c r="H37" s="11"/>
      <c r="I37" s="11"/>
      <c r="J37" s="11"/>
      <c r="K37" s="42"/>
      <c r="L37" s="42"/>
      <c r="M37" s="43">
        <f t="shared" si="4"/>
        <v>0</v>
      </c>
      <c r="N37" s="43">
        <f t="shared" si="4"/>
        <v>0</v>
      </c>
      <c r="O37" s="43">
        <f t="shared" si="5"/>
        <v>0</v>
      </c>
      <c r="P37" s="43">
        <f t="shared" si="5"/>
        <v>0</v>
      </c>
      <c r="Q37" s="14"/>
      <c r="R37" s="8"/>
    </row>
    <row r="38" spans="2:18" ht="18.5" x14ac:dyDescent="0.35">
      <c r="B38" s="8">
        <v>31</v>
      </c>
      <c r="C38" s="8"/>
      <c r="D38" s="32"/>
      <c r="E38" s="8"/>
      <c r="F38" s="10"/>
      <c r="G38" s="11"/>
      <c r="H38" s="11"/>
      <c r="I38" s="11"/>
      <c r="J38" s="11"/>
      <c r="K38" s="42"/>
      <c r="L38" s="42"/>
      <c r="M38" s="43">
        <f t="shared" si="4"/>
        <v>0</v>
      </c>
      <c r="N38" s="43">
        <f t="shared" si="4"/>
        <v>0</v>
      </c>
      <c r="O38" s="43">
        <f t="shared" si="5"/>
        <v>0</v>
      </c>
      <c r="P38" s="43">
        <f t="shared" si="5"/>
        <v>0</v>
      </c>
      <c r="Q38" s="14"/>
      <c r="R38" s="8"/>
    </row>
    <row r="39" spans="2:18" ht="18.5" x14ac:dyDescent="0.35">
      <c r="B39" s="8">
        <v>32</v>
      </c>
      <c r="C39" s="8"/>
      <c r="D39" s="32"/>
      <c r="E39" s="8"/>
      <c r="F39" s="10"/>
      <c r="G39" s="11"/>
      <c r="H39" s="11"/>
      <c r="I39" s="11"/>
      <c r="J39" s="11"/>
      <c r="K39" s="42"/>
      <c r="L39" s="42"/>
      <c r="M39" s="43">
        <f t="shared" si="4"/>
        <v>0</v>
      </c>
      <c r="N39" s="43">
        <f t="shared" si="4"/>
        <v>0</v>
      </c>
      <c r="O39" s="43">
        <f t="shared" si="5"/>
        <v>0</v>
      </c>
      <c r="P39" s="43">
        <f t="shared" si="5"/>
        <v>0</v>
      </c>
      <c r="Q39" s="14"/>
      <c r="R39" s="8"/>
    </row>
    <row r="40" spans="2:18" ht="18.5" x14ac:dyDescent="0.35">
      <c r="B40" s="8">
        <v>33</v>
      </c>
      <c r="C40" s="8"/>
      <c r="D40" s="32"/>
      <c r="E40" s="8"/>
      <c r="F40" s="10"/>
      <c r="G40" s="11"/>
      <c r="H40" s="11"/>
      <c r="I40" s="11"/>
      <c r="J40" s="11"/>
      <c r="K40" s="42"/>
      <c r="L40" s="42"/>
      <c r="M40" s="43">
        <f t="shared" si="4"/>
        <v>0</v>
      </c>
      <c r="N40" s="43">
        <f t="shared" si="4"/>
        <v>0</v>
      </c>
      <c r="O40" s="43">
        <f t="shared" si="5"/>
        <v>0</v>
      </c>
      <c r="P40" s="43">
        <f t="shared" si="5"/>
        <v>0</v>
      </c>
      <c r="Q40" s="14"/>
      <c r="R40" s="8"/>
    </row>
    <row r="41" spans="2:18" ht="18.5" x14ac:dyDescent="0.35">
      <c r="B41" s="8">
        <v>34</v>
      </c>
      <c r="C41" s="8"/>
      <c r="D41" s="32"/>
      <c r="E41" s="8"/>
      <c r="F41" s="10"/>
      <c r="G41" s="11"/>
      <c r="H41" s="11"/>
      <c r="I41" s="11"/>
      <c r="J41" s="11"/>
      <c r="K41" s="42"/>
      <c r="L41" s="42"/>
      <c r="M41" s="43">
        <f t="shared" si="4"/>
        <v>0</v>
      </c>
      <c r="N41" s="43">
        <f t="shared" si="4"/>
        <v>0</v>
      </c>
      <c r="O41" s="43">
        <f t="shared" si="5"/>
        <v>0</v>
      </c>
      <c r="P41" s="43">
        <f t="shared" si="5"/>
        <v>0</v>
      </c>
      <c r="Q41" s="14"/>
      <c r="R41" s="8"/>
    </row>
    <row r="42" spans="2:18" ht="18.5" x14ac:dyDescent="0.35">
      <c r="B42" s="8">
        <v>35</v>
      </c>
      <c r="C42" s="8"/>
      <c r="D42" s="32"/>
      <c r="E42" s="8"/>
      <c r="F42" s="10"/>
      <c r="G42" s="11"/>
      <c r="H42" s="11"/>
      <c r="I42" s="11"/>
      <c r="J42" s="11"/>
      <c r="K42" s="42"/>
      <c r="L42" s="42"/>
      <c r="M42" s="43">
        <f t="shared" ref="M42:N51" si="6">I42-G42</f>
        <v>0</v>
      </c>
      <c r="N42" s="43">
        <f t="shared" si="6"/>
        <v>0</v>
      </c>
      <c r="O42" s="43">
        <f t="shared" ref="O42:P51" si="7">IFERROR(M42/K42,0)</f>
        <v>0</v>
      </c>
      <c r="P42" s="43">
        <f t="shared" si="7"/>
        <v>0</v>
      </c>
      <c r="Q42" s="14"/>
      <c r="R42" s="8"/>
    </row>
    <row r="43" spans="2:18" ht="18.5" x14ac:dyDescent="0.35">
      <c r="B43" s="8">
        <v>36</v>
      </c>
      <c r="C43" s="8"/>
      <c r="D43" s="32"/>
      <c r="E43" s="8"/>
      <c r="F43" s="10"/>
      <c r="G43" s="11"/>
      <c r="H43" s="11"/>
      <c r="I43" s="11"/>
      <c r="J43" s="11"/>
      <c r="K43" s="42"/>
      <c r="L43" s="42"/>
      <c r="M43" s="43">
        <f t="shared" si="6"/>
        <v>0</v>
      </c>
      <c r="N43" s="43">
        <f t="shared" si="6"/>
        <v>0</v>
      </c>
      <c r="O43" s="43">
        <f t="shared" si="7"/>
        <v>0</v>
      </c>
      <c r="P43" s="43">
        <f t="shared" si="7"/>
        <v>0</v>
      </c>
      <c r="Q43" s="14"/>
      <c r="R43" s="8"/>
    </row>
    <row r="44" spans="2:18" ht="18.5" x14ac:dyDescent="0.35">
      <c r="B44" s="8">
        <v>37</v>
      </c>
      <c r="C44" s="8"/>
      <c r="D44" s="32"/>
      <c r="E44" s="8"/>
      <c r="F44" s="10"/>
      <c r="G44" s="11"/>
      <c r="H44" s="11"/>
      <c r="I44" s="11"/>
      <c r="J44" s="11"/>
      <c r="K44" s="42"/>
      <c r="L44" s="42"/>
      <c r="M44" s="43">
        <f t="shared" si="6"/>
        <v>0</v>
      </c>
      <c r="N44" s="43">
        <f t="shared" si="6"/>
        <v>0</v>
      </c>
      <c r="O44" s="43">
        <f t="shared" si="7"/>
        <v>0</v>
      </c>
      <c r="P44" s="43">
        <f t="shared" si="7"/>
        <v>0</v>
      </c>
      <c r="Q44" s="14"/>
      <c r="R44" s="8"/>
    </row>
    <row r="45" spans="2:18" ht="18.5" x14ac:dyDescent="0.35">
      <c r="B45" s="8">
        <v>38</v>
      </c>
      <c r="C45" s="8"/>
      <c r="D45" s="32"/>
      <c r="E45" s="8"/>
      <c r="F45" s="10"/>
      <c r="G45" s="11"/>
      <c r="H45" s="11"/>
      <c r="I45" s="11"/>
      <c r="J45" s="11"/>
      <c r="K45" s="42"/>
      <c r="L45" s="42"/>
      <c r="M45" s="43">
        <f t="shared" si="6"/>
        <v>0</v>
      </c>
      <c r="N45" s="43">
        <f t="shared" si="6"/>
        <v>0</v>
      </c>
      <c r="O45" s="43">
        <f t="shared" si="7"/>
        <v>0</v>
      </c>
      <c r="P45" s="43">
        <f t="shared" si="7"/>
        <v>0</v>
      </c>
      <c r="Q45" s="14"/>
      <c r="R45" s="8"/>
    </row>
    <row r="46" spans="2:18" ht="18.5" x14ac:dyDescent="0.35">
      <c r="B46" s="8">
        <v>39</v>
      </c>
      <c r="C46" s="8"/>
      <c r="D46" s="32"/>
      <c r="E46" s="8"/>
      <c r="F46" s="10"/>
      <c r="G46" s="11"/>
      <c r="H46" s="11"/>
      <c r="I46" s="11"/>
      <c r="J46" s="11"/>
      <c r="K46" s="42"/>
      <c r="L46" s="42"/>
      <c r="M46" s="43">
        <f t="shared" si="6"/>
        <v>0</v>
      </c>
      <c r="N46" s="43">
        <f t="shared" si="6"/>
        <v>0</v>
      </c>
      <c r="O46" s="43">
        <f t="shared" si="7"/>
        <v>0</v>
      </c>
      <c r="P46" s="43">
        <f t="shared" si="7"/>
        <v>0</v>
      </c>
      <c r="Q46" s="14"/>
      <c r="R46" s="8"/>
    </row>
    <row r="47" spans="2:18" ht="18.5" x14ac:dyDescent="0.35">
      <c r="B47" s="8">
        <v>40</v>
      </c>
      <c r="C47" s="8"/>
      <c r="D47" s="32"/>
      <c r="E47" s="8"/>
      <c r="F47" s="10"/>
      <c r="G47" s="11"/>
      <c r="H47" s="11"/>
      <c r="I47" s="11"/>
      <c r="J47" s="11"/>
      <c r="K47" s="42"/>
      <c r="L47" s="42"/>
      <c r="M47" s="43">
        <f t="shared" si="6"/>
        <v>0</v>
      </c>
      <c r="N47" s="43">
        <f t="shared" si="6"/>
        <v>0</v>
      </c>
      <c r="O47" s="43">
        <f t="shared" si="7"/>
        <v>0</v>
      </c>
      <c r="P47" s="43">
        <f t="shared" si="7"/>
        <v>0</v>
      </c>
      <c r="Q47" s="14"/>
      <c r="R47" s="8"/>
    </row>
    <row r="48" spans="2:18" ht="18.5" x14ac:dyDescent="0.35">
      <c r="B48" s="8">
        <v>41</v>
      </c>
      <c r="C48" s="8"/>
      <c r="D48" s="32"/>
      <c r="E48" s="8"/>
      <c r="F48" s="10"/>
      <c r="G48" s="11"/>
      <c r="H48" s="11"/>
      <c r="I48" s="11"/>
      <c r="J48" s="11"/>
      <c r="K48" s="42"/>
      <c r="L48" s="42"/>
      <c r="M48" s="43">
        <f t="shared" si="6"/>
        <v>0</v>
      </c>
      <c r="N48" s="43">
        <f t="shared" si="6"/>
        <v>0</v>
      </c>
      <c r="O48" s="43">
        <f t="shared" si="7"/>
        <v>0</v>
      </c>
      <c r="P48" s="43">
        <f t="shared" si="7"/>
        <v>0</v>
      </c>
      <c r="Q48" s="14"/>
      <c r="R48" s="8"/>
    </row>
    <row r="49" spans="2:30" ht="18.5" x14ac:dyDescent="0.35">
      <c r="B49" s="8">
        <v>42</v>
      </c>
      <c r="C49" s="8"/>
      <c r="D49" s="32"/>
      <c r="E49" s="8"/>
      <c r="F49" s="10"/>
      <c r="G49" s="11"/>
      <c r="H49" s="11"/>
      <c r="I49" s="11"/>
      <c r="J49" s="11"/>
      <c r="K49" s="42"/>
      <c r="L49" s="42"/>
      <c r="M49" s="43">
        <f t="shared" si="6"/>
        <v>0</v>
      </c>
      <c r="N49" s="43">
        <f t="shared" si="6"/>
        <v>0</v>
      </c>
      <c r="O49" s="43">
        <f t="shared" si="7"/>
        <v>0</v>
      </c>
      <c r="P49" s="43">
        <f t="shared" si="7"/>
        <v>0</v>
      </c>
      <c r="Q49" s="14"/>
      <c r="R49" s="8"/>
    </row>
    <row r="50" spans="2:30" ht="18.5" x14ac:dyDescent="0.35">
      <c r="B50" s="8">
        <v>43</v>
      </c>
      <c r="C50" s="8"/>
      <c r="D50" s="32"/>
      <c r="E50" s="8"/>
      <c r="F50" s="10"/>
      <c r="G50" s="11"/>
      <c r="H50" s="11"/>
      <c r="I50" s="11"/>
      <c r="J50" s="11"/>
      <c r="K50" s="42"/>
      <c r="L50" s="42"/>
      <c r="M50" s="43">
        <f t="shared" si="6"/>
        <v>0</v>
      </c>
      <c r="N50" s="43">
        <f t="shared" si="6"/>
        <v>0</v>
      </c>
      <c r="O50" s="43">
        <f t="shared" si="7"/>
        <v>0</v>
      </c>
      <c r="P50" s="43">
        <f t="shared" si="7"/>
        <v>0</v>
      </c>
      <c r="Q50" s="14"/>
      <c r="R50" s="8"/>
    </row>
    <row r="51" spans="2:30" ht="18.5" x14ac:dyDescent="0.35">
      <c r="B51" s="8">
        <v>44</v>
      </c>
      <c r="C51" s="8"/>
      <c r="D51" s="32"/>
      <c r="E51" s="8"/>
      <c r="F51" s="10"/>
      <c r="G51" s="11"/>
      <c r="H51" s="11"/>
      <c r="I51" s="11"/>
      <c r="J51" s="11"/>
      <c r="K51" s="42"/>
      <c r="L51" s="42"/>
      <c r="M51" s="43">
        <f t="shared" si="6"/>
        <v>0</v>
      </c>
      <c r="N51" s="43">
        <f t="shared" si="6"/>
        <v>0</v>
      </c>
      <c r="O51" s="43">
        <f t="shared" si="7"/>
        <v>0</v>
      </c>
      <c r="P51" s="43">
        <f t="shared" si="7"/>
        <v>0</v>
      </c>
      <c r="Q51" s="14"/>
      <c r="R51" s="8"/>
    </row>
    <row r="52" spans="2:30" ht="18.5" x14ac:dyDescent="0.35">
      <c r="J52" s="18" t="s">
        <v>26</v>
      </c>
      <c r="K52" s="44">
        <f>SUM(K8:K51)</f>
        <v>0</v>
      </c>
      <c r="L52" s="44">
        <f>SUM(L8:L51)</f>
        <v>0</v>
      </c>
      <c r="M52" s="45">
        <f t="shared" ref="M52" si="8">SUM(K52:L52)</f>
        <v>0</v>
      </c>
      <c r="N52" s="46"/>
      <c r="O52" s="46"/>
      <c r="P52" s="46"/>
    </row>
    <row r="54" spans="2:30" x14ac:dyDescent="0.35">
      <c r="AD54" s="1">
        <v>20000</v>
      </c>
    </row>
    <row r="55" spans="2:30" x14ac:dyDescent="0.35">
      <c r="AD55" s="1">
        <v>5000</v>
      </c>
    </row>
    <row r="56" spans="2:30" x14ac:dyDescent="0.35">
      <c r="AD56" s="1">
        <v>10000</v>
      </c>
    </row>
  </sheetData>
  <mergeCells count="17">
    <mergeCell ref="B6:B7"/>
    <mergeCell ref="C6:C7"/>
    <mergeCell ref="D6:D7"/>
    <mergeCell ref="E6:E7"/>
    <mergeCell ref="F6:F7"/>
    <mergeCell ref="B2:Q2"/>
    <mergeCell ref="AA2:AJ2"/>
    <mergeCell ref="B3:Q3"/>
    <mergeCell ref="AA3:AJ3"/>
    <mergeCell ref="D4:F4"/>
    <mergeCell ref="R6:R7"/>
    <mergeCell ref="G6:H6"/>
    <mergeCell ref="I6:J6"/>
    <mergeCell ref="K6:L6"/>
    <mergeCell ref="M6:M7"/>
    <mergeCell ref="N6:N7"/>
    <mergeCell ref="Q6:Q7"/>
  </mergeCells>
  <pageMargins left="0.25" right="0.25" top="0.75" bottom="0.75" header="0.3" footer="0.3"/>
  <pageSetup paperSize="9" scale="75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C813-4F83-428F-A99F-DF6E7DCEFB2A}">
  <dimension ref="A3:C149"/>
  <sheetViews>
    <sheetView topLeftCell="A16" workbookViewId="0">
      <selection activeCell="G25" sqref="G25"/>
    </sheetView>
  </sheetViews>
  <sheetFormatPr defaultRowHeight="14.5" x14ac:dyDescent="0.35"/>
  <cols>
    <col min="1" max="1" width="17" bestFit="1" customWidth="1"/>
    <col min="2" max="2" width="15.453125" bestFit="1" customWidth="1"/>
    <col min="3" max="3" width="17.453125" bestFit="1" customWidth="1"/>
  </cols>
  <sheetData>
    <row r="3" spans="1:3" x14ac:dyDescent="0.35">
      <c r="A3" s="23" t="s">
        <v>131</v>
      </c>
      <c r="B3" t="s">
        <v>134</v>
      </c>
      <c r="C3" t="s">
        <v>133</v>
      </c>
    </row>
    <row r="4" spans="1:3" x14ac:dyDescent="0.35">
      <c r="A4" s="24" t="s">
        <v>90</v>
      </c>
      <c r="B4">
        <v>3</v>
      </c>
      <c r="C4">
        <v>-7.9608993157380326</v>
      </c>
    </row>
    <row r="5" spans="1:3" x14ac:dyDescent="0.35">
      <c r="A5" s="25" t="s">
        <v>55</v>
      </c>
      <c r="B5">
        <v>2</v>
      </c>
      <c r="C5">
        <v>32.72727272727272</v>
      </c>
    </row>
    <row r="6" spans="1:3" x14ac:dyDescent="0.35">
      <c r="A6" s="25" t="s">
        <v>80</v>
      </c>
      <c r="B6">
        <v>1</v>
      </c>
      <c r="C6">
        <v>-40.688172043010752</v>
      </c>
    </row>
    <row r="7" spans="1:3" x14ac:dyDescent="0.35">
      <c r="A7" s="24" t="s">
        <v>30</v>
      </c>
      <c r="B7">
        <v>1</v>
      </c>
      <c r="C7">
        <v>-51.64835164835165</v>
      </c>
    </row>
    <row r="8" spans="1:3" x14ac:dyDescent="0.35">
      <c r="A8" s="25" t="s">
        <v>55</v>
      </c>
      <c r="B8">
        <v>1</v>
      </c>
      <c r="C8">
        <v>-51.64835164835165</v>
      </c>
    </row>
    <row r="9" spans="1:3" x14ac:dyDescent="0.35">
      <c r="A9" s="24" t="s">
        <v>52</v>
      </c>
      <c r="B9">
        <v>1</v>
      </c>
      <c r="C9">
        <v>-36.666666666666671</v>
      </c>
    </row>
    <row r="10" spans="1:3" x14ac:dyDescent="0.35">
      <c r="A10" s="25" t="s">
        <v>55</v>
      </c>
      <c r="B10">
        <v>1</v>
      </c>
      <c r="C10">
        <v>-36.666666666666671</v>
      </c>
    </row>
    <row r="11" spans="1:3" x14ac:dyDescent="0.35">
      <c r="A11" s="24" t="s">
        <v>38</v>
      </c>
      <c r="B11">
        <v>11</v>
      </c>
      <c r="C11">
        <v>-351.9113300492611</v>
      </c>
    </row>
    <row r="12" spans="1:3" x14ac:dyDescent="0.35">
      <c r="A12" s="25" t="s">
        <v>55</v>
      </c>
      <c r="B12">
        <v>10</v>
      </c>
      <c r="C12">
        <v>-299.9113300492611</v>
      </c>
    </row>
    <row r="13" spans="1:3" x14ac:dyDescent="0.35">
      <c r="A13" s="25" t="s">
        <v>80</v>
      </c>
      <c r="B13">
        <v>1</v>
      </c>
      <c r="C13">
        <v>-52</v>
      </c>
    </row>
    <row r="14" spans="1:3" x14ac:dyDescent="0.35">
      <c r="A14" s="24" t="s">
        <v>93</v>
      </c>
      <c r="B14">
        <v>3</v>
      </c>
      <c r="C14">
        <v>-64.158082825310061</v>
      </c>
    </row>
    <row r="15" spans="1:3" x14ac:dyDescent="0.35">
      <c r="A15" s="25" t="s">
        <v>55</v>
      </c>
      <c r="B15">
        <v>1</v>
      </c>
      <c r="C15">
        <v>-5.6338028169014089</v>
      </c>
    </row>
    <row r="16" spans="1:3" x14ac:dyDescent="0.35">
      <c r="A16" s="25" t="s">
        <v>80</v>
      </c>
      <c r="B16">
        <v>2</v>
      </c>
      <c r="C16">
        <v>-58.52428000840866</v>
      </c>
    </row>
    <row r="17" spans="1:3" x14ac:dyDescent="0.35">
      <c r="A17" s="24" t="s">
        <v>29</v>
      </c>
      <c r="B17">
        <v>6</v>
      </c>
      <c r="C17">
        <v>-182.89473684210526</v>
      </c>
    </row>
    <row r="18" spans="1:3" x14ac:dyDescent="0.35">
      <c r="A18" s="25" t="s">
        <v>55</v>
      </c>
      <c r="B18">
        <v>5</v>
      </c>
      <c r="C18">
        <v>-157.89473684210526</v>
      </c>
    </row>
    <row r="19" spans="1:3" x14ac:dyDescent="0.35">
      <c r="A19" s="25" t="s">
        <v>80</v>
      </c>
      <c r="B19">
        <v>1</v>
      </c>
      <c r="C19">
        <v>-24.999999999999996</v>
      </c>
    </row>
    <row r="20" spans="1:3" x14ac:dyDescent="0.35">
      <c r="A20" s="24" t="s">
        <v>77</v>
      </c>
      <c r="B20">
        <v>3</v>
      </c>
      <c r="C20">
        <v>-84.140350877192986</v>
      </c>
    </row>
    <row r="21" spans="1:3" x14ac:dyDescent="0.35">
      <c r="A21" s="25" t="s">
        <v>55</v>
      </c>
      <c r="B21">
        <v>2</v>
      </c>
      <c r="C21">
        <v>-49.05263157894737</v>
      </c>
    </row>
    <row r="22" spans="1:3" x14ac:dyDescent="0.35">
      <c r="A22" s="25" t="s">
        <v>80</v>
      </c>
      <c r="B22">
        <v>1</v>
      </c>
      <c r="C22">
        <v>-35.087719298245617</v>
      </c>
    </row>
    <row r="23" spans="1:3" x14ac:dyDescent="0.35">
      <c r="A23" s="24" t="s">
        <v>95</v>
      </c>
      <c r="B23">
        <v>6</v>
      </c>
      <c r="C23">
        <v>-129.07509157509156</v>
      </c>
    </row>
    <row r="24" spans="1:3" x14ac:dyDescent="0.35">
      <c r="A24" s="25" t="s">
        <v>55</v>
      </c>
      <c r="B24">
        <v>5</v>
      </c>
      <c r="C24">
        <v>-104.07509157509158</v>
      </c>
    </row>
    <row r="25" spans="1:3" x14ac:dyDescent="0.35">
      <c r="A25" s="25" t="s">
        <v>80</v>
      </c>
      <c r="B25">
        <v>1</v>
      </c>
      <c r="C25">
        <v>-25</v>
      </c>
    </row>
    <row r="26" spans="1:3" x14ac:dyDescent="0.35">
      <c r="A26" s="24" t="s">
        <v>48</v>
      </c>
      <c r="B26">
        <v>12</v>
      </c>
      <c r="C26">
        <v>-322.28346289452446</v>
      </c>
    </row>
    <row r="27" spans="1:3" x14ac:dyDescent="0.35">
      <c r="A27" s="25" t="s">
        <v>55</v>
      </c>
      <c r="B27">
        <v>10</v>
      </c>
      <c r="C27">
        <v>-247.78471602735655</v>
      </c>
    </row>
    <row r="28" spans="1:3" x14ac:dyDescent="0.35">
      <c r="A28" s="25" t="s">
        <v>80</v>
      </c>
      <c r="B28">
        <v>2</v>
      </c>
      <c r="C28">
        <v>-74.49874686716791</v>
      </c>
    </row>
    <row r="29" spans="1:3" x14ac:dyDescent="0.35">
      <c r="A29" s="24" t="s">
        <v>116</v>
      </c>
      <c r="B29">
        <v>1</v>
      </c>
      <c r="C29">
        <v>-18.518518518518519</v>
      </c>
    </row>
    <row r="30" spans="1:3" x14ac:dyDescent="0.35">
      <c r="A30" s="25" t="s">
        <v>55</v>
      </c>
      <c r="B30">
        <v>1</v>
      </c>
      <c r="C30">
        <v>-18.518518518518519</v>
      </c>
    </row>
    <row r="31" spans="1:3" x14ac:dyDescent="0.35">
      <c r="A31" s="24" t="s">
        <v>56</v>
      </c>
      <c r="B31">
        <v>3</v>
      </c>
      <c r="C31">
        <v>-88</v>
      </c>
    </row>
    <row r="32" spans="1:3" x14ac:dyDescent="0.35">
      <c r="A32" s="25" t="s">
        <v>55</v>
      </c>
      <c r="B32">
        <v>3</v>
      </c>
      <c r="C32">
        <v>-88</v>
      </c>
    </row>
    <row r="33" spans="1:3" x14ac:dyDescent="0.35">
      <c r="A33" s="24" t="s">
        <v>91</v>
      </c>
      <c r="B33">
        <v>1</v>
      </c>
      <c r="C33">
        <v>-38.909774436090224</v>
      </c>
    </row>
    <row r="34" spans="1:3" x14ac:dyDescent="0.35">
      <c r="A34" s="25" t="s">
        <v>80</v>
      </c>
      <c r="B34">
        <v>1</v>
      </c>
      <c r="C34">
        <v>-38.909774436090224</v>
      </c>
    </row>
    <row r="35" spans="1:3" x14ac:dyDescent="0.35">
      <c r="A35" s="24" t="s">
        <v>51</v>
      </c>
      <c r="B35">
        <v>2</v>
      </c>
      <c r="C35">
        <v>-79.464285714285708</v>
      </c>
    </row>
    <row r="36" spans="1:3" x14ac:dyDescent="0.35">
      <c r="A36" s="25" t="s">
        <v>55</v>
      </c>
      <c r="B36">
        <v>1</v>
      </c>
      <c r="C36">
        <v>-46.428571428571423</v>
      </c>
    </row>
    <row r="37" spans="1:3" x14ac:dyDescent="0.35">
      <c r="A37" s="25" t="s">
        <v>80</v>
      </c>
      <c r="B37">
        <v>1</v>
      </c>
      <c r="C37">
        <v>-33.035714285714285</v>
      </c>
    </row>
    <row r="38" spans="1:3" x14ac:dyDescent="0.35">
      <c r="A38" s="24" t="s">
        <v>70</v>
      </c>
      <c r="B38">
        <v>4</v>
      </c>
      <c r="C38">
        <v>-99.174788930113124</v>
      </c>
    </row>
    <row r="39" spans="1:3" x14ac:dyDescent="0.35">
      <c r="A39" s="25" t="s">
        <v>55</v>
      </c>
      <c r="B39">
        <v>3</v>
      </c>
      <c r="C39">
        <v>-76.298971936649068</v>
      </c>
    </row>
    <row r="40" spans="1:3" x14ac:dyDescent="0.35">
      <c r="A40" s="25" t="s">
        <v>80</v>
      </c>
      <c r="B40">
        <v>1</v>
      </c>
      <c r="C40">
        <v>-22.875816993464053</v>
      </c>
    </row>
    <row r="41" spans="1:3" x14ac:dyDescent="0.35">
      <c r="A41" s="24" t="s">
        <v>68</v>
      </c>
      <c r="B41">
        <v>2</v>
      </c>
      <c r="C41">
        <v>-43.240093240093238</v>
      </c>
    </row>
    <row r="42" spans="1:3" x14ac:dyDescent="0.35">
      <c r="A42" s="25" t="s">
        <v>55</v>
      </c>
      <c r="B42">
        <v>1</v>
      </c>
      <c r="C42">
        <v>-22.727272727272727</v>
      </c>
    </row>
    <row r="43" spans="1:3" x14ac:dyDescent="0.35">
      <c r="A43" s="25" t="s">
        <v>80</v>
      </c>
      <c r="B43">
        <v>1</v>
      </c>
      <c r="C43">
        <v>-20.512820512820511</v>
      </c>
    </row>
    <row r="44" spans="1:3" x14ac:dyDescent="0.35">
      <c r="A44" s="24" t="s">
        <v>120</v>
      </c>
      <c r="B44">
        <v>1</v>
      </c>
      <c r="C44">
        <v>-29.09090909090909</v>
      </c>
    </row>
    <row r="45" spans="1:3" x14ac:dyDescent="0.35">
      <c r="A45" s="25" t="s">
        <v>55</v>
      </c>
      <c r="B45">
        <v>1</v>
      </c>
      <c r="C45">
        <v>-29.09090909090909</v>
      </c>
    </row>
    <row r="46" spans="1:3" x14ac:dyDescent="0.35">
      <c r="A46" s="24" t="s">
        <v>81</v>
      </c>
      <c r="B46">
        <v>6</v>
      </c>
      <c r="C46">
        <v>-127.22530517356566</v>
      </c>
    </row>
    <row r="47" spans="1:3" x14ac:dyDescent="0.35">
      <c r="A47" s="25" t="s">
        <v>55</v>
      </c>
      <c r="B47">
        <v>4</v>
      </c>
      <c r="C47">
        <v>-76.316214264474752</v>
      </c>
    </row>
    <row r="48" spans="1:3" x14ac:dyDescent="0.35">
      <c r="A48" s="25" t="s">
        <v>80</v>
      </c>
      <c r="B48">
        <v>2</v>
      </c>
      <c r="C48">
        <v>-50.909090909090907</v>
      </c>
    </row>
    <row r="49" spans="1:3" x14ac:dyDescent="0.35">
      <c r="A49" s="24" t="s">
        <v>58</v>
      </c>
      <c r="B49">
        <v>6</v>
      </c>
      <c r="C49">
        <v>-186</v>
      </c>
    </row>
    <row r="50" spans="1:3" x14ac:dyDescent="0.35">
      <c r="A50" s="25" t="s">
        <v>55</v>
      </c>
      <c r="B50">
        <v>5</v>
      </c>
      <c r="C50">
        <v>-154</v>
      </c>
    </row>
    <row r="51" spans="1:3" x14ac:dyDescent="0.35">
      <c r="A51" s="25" t="s">
        <v>80</v>
      </c>
      <c r="B51">
        <v>1</v>
      </c>
      <c r="C51">
        <v>-32</v>
      </c>
    </row>
    <row r="52" spans="1:3" x14ac:dyDescent="0.35">
      <c r="A52" s="24" t="s">
        <v>40</v>
      </c>
      <c r="B52">
        <v>7</v>
      </c>
      <c r="C52">
        <v>-183.79310344827587</v>
      </c>
    </row>
    <row r="53" spans="1:3" x14ac:dyDescent="0.35">
      <c r="A53" s="25" t="s">
        <v>55</v>
      </c>
      <c r="B53">
        <v>7</v>
      </c>
      <c r="C53">
        <v>-183.79310344827587</v>
      </c>
    </row>
    <row r="54" spans="1:3" x14ac:dyDescent="0.35">
      <c r="A54" s="24" t="s">
        <v>36</v>
      </c>
      <c r="B54">
        <v>2</v>
      </c>
      <c r="C54">
        <v>-42.424242424242422</v>
      </c>
    </row>
    <row r="55" spans="1:3" x14ac:dyDescent="0.35">
      <c r="A55" s="25" t="s">
        <v>55</v>
      </c>
      <c r="B55">
        <v>2</v>
      </c>
      <c r="C55">
        <v>-42.424242424242422</v>
      </c>
    </row>
    <row r="56" spans="1:3" x14ac:dyDescent="0.35">
      <c r="A56" s="24" t="s">
        <v>84</v>
      </c>
      <c r="B56">
        <v>1</v>
      </c>
      <c r="C56">
        <v>-25.055052605823342</v>
      </c>
    </row>
    <row r="57" spans="1:3" x14ac:dyDescent="0.35">
      <c r="A57" s="25" t="s">
        <v>80</v>
      </c>
      <c r="B57">
        <v>1</v>
      </c>
      <c r="C57">
        <v>-25.055052605823342</v>
      </c>
    </row>
    <row r="58" spans="1:3" x14ac:dyDescent="0.35">
      <c r="A58" s="24" t="s">
        <v>63</v>
      </c>
      <c r="B58">
        <v>1</v>
      </c>
      <c r="C58">
        <v>-25</v>
      </c>
    </row>
    <row r="59" spans="1:3" x14ac:dyDescent="0.35">
      <c r="A59" s="25" t="s">
        <v>55</v>
      </c>
      <c r="B59">
        <v>1</v>
      </c>
      <c r="C59">
        <v>-25</v>
      </c>
    </row>
    <row r="60" spans="1:3" x14ac:dyDescent="0.35">
      <c r="A60" s="24" t="s">
        <v>46</v>
      </c>
      <c r="B60">
        <v>2</v>
      </c>
      <c r="C60">
        <v>-53.01003344481606</v>
      </c>
    </row>
    <row r="61" spans="1:3" x14ac:dyDescent="0.35">
      <c r="A61" s="25" t="s">
        <v>55</v>
      </c>
      <c r="B61">
        <v>2</v>
      </c>
      <c r="C61">
        <v>-53.01003344481606</v>
      </c>
    </row>
    <row r="62" spans="1:3" x14ac:dyDescent="0.35">
      <c r="A62" s="24" t="s">
        <v>100</v>
      </c>
      <c r="B62">
        <v>3</v>
      </c>
      <c r="C62">
        <v>-55.897435897435898</v>
      </c>
    </row>
    <row r="63" spans="1:3" x14ac:dyDescent="0.35">
      <c r="A63" s="25" t="s">
        <v>55</v>
      </c>
      <c r="B63">
        <v>2</v>
      </c>
      <c r="C63">
        <v>-35.897435897435898</v>
      </c>
    </row>
    <row r="64" spans="1:3" x14ac:dyDescent="0.35">
      <c r="A64" s="25" t="s">
        <v>80</v>
      </c>
      <c r="B64">
        <v>1</v>
      </c>
      <c r="C64">
        <v>-20</v>
      </c>
    </row>
    <row r="65" spans="1:3" x14ac:dyDescent="0.35">
      <c r="A65" s="24" t="s">
        <v>65</v>
      </c>
      <c r="B65">
        <v>3</v>
      </c>
      <c r="C65">
        <v>-13.46153846153846</v>
      </c>
    </row>
    <row r="66" spans="1:3" x14ac:dyDescent="0.35">
      <c r="A66" s="25" t="s">
        <v>55</v>
      </c>
      <c r="B66">
        <v>2</v>
      </c>
      <c r="C66">
        <v>18.681318681318679</v>
      </c>
    </row>
    <row r="67" spans="1:3" x14ac:dyDescent="0.35">
      <c r="A67" s="25" t="s">
        <v>80</v>
      </c>
      <c r="B67">
        <v>1</v>
      </c>
      <c r="C67">
        <v>-32.142857142857139</v>
      </c>
    </row>
    <row r="68" spans="1:3" x14ac:dyDescent="0.35">
      <c r="A68" s="24" t="s">
        <v>76</v>
      </c>
      <c r="B68">
        <v>5</v>
      </c>
      <c r="C68">
        <v>-195.87912087912088</v>
      </c>
    </row>
    <row r="69" spans="1:3" x14ac:dyDescent="0.35">
      <c r="A69" s="25" t="s">
        <v>55</v>
      </c>
      <c r="B69">
        <v>4</v>
      </c>
      <c r="C69">
        <v>-129.12087912087912</v>
      </c>
    </row>
    <row r="70" spans="1:3" x14ac:dyDescent="0.35">
      <c r="A70" s="25" t="s">
        <v>80</v>
      </c>
      <c r="B70">
        <v>1</v>
      </c>
      <c r="C70">
        <v>-66.758241758241752</v>
      </c>
    </row>
    <row r="71" spans="1:3" x14ac:dyDescent="0.35">
      <c r="A71" s="24" t="s">
        <v>32</v>
      </c>
      <c r="B71">
        <v>3</v>
      </c>
      <c r="C71">
        <v>-72.467532467532465</v>
      </c>
    </row>
    <row r="72" spans="1:3" x14ac:dyDescent="0.35">
      <c r="A72" s="25" t="s">
        <v>55</v>
      </c>
      <c r="B72">
        <v>3</v>
      </c>
      <c r="C72">
        <v>-72.467532467532465</v>
      </c>
    </row>
    <row r="73" spans="1:3" x14ac:dyDescent="0.35">
      <c r="A73" s="24" t="s">
        <v>88</v>
      </c>
      <c r="B73">
        <v>3</v>
      </c>
      <c r="C73">
        <v>-84.21052631578948</v>
      </c>
    </row>
    <row r="74" spans="1:3" x14ac:dyDescent="0.35">
      <c r="A74" s="25" t="s">
        <v>55</v>
      </c>
      <c r="B74">
        <v>1</v>
      </c>
      <c r="C74">
        <v>-17.543859649122808</v>
      </c>
    </row>
    <row r="75" spans="1:3" x14ac:dyDescent="0.35">
      <c r="A75" s="25" t="s">
        <v>80</v>
      </c>
      <c r="B75">
        <v>2</v>
      </c>
      <c r="C75">
        <v>-66.666666666666671</v>
      </c>
    </row>
    <row r="76" spans="1:3" x14ac:dyDescent="0.35">
      <c r="A76" s="24" t="s">
        <v>39</v>
      </c>
      <c r="B76">
        <v>6</v>
      </c>
      <c r="C76">
        <v>-177.31634589319597</v>
      </c>
    </row>
    <row r="77" spans="1:3" x14ac:dyDescent="0.35">
      <c r="A77" s="25" t="s">
        <v>55</v>
      </c>
      <c r="B77">
        <v>6</v>
      </c>
      <c r="C77">
        <v>-177.31634589319597</v>
      </c>
    </row>
    <row r="78" spans="1:3" x14ac:dyDescent="0.35">
      <c r="A78" s="24" t="s">
        <v>89</v>
      </c>
      <c r="B78">
        <v>5</v>
      </c>
      <c r="C78">
        <v>-120.76858813700919</v>
      </c>
    </row>
    <row r="79" spans="1:3" x14ac:dyDescent="0.35">
      <c r="A79" s="25" t="s">
        <v>55</v>
      </c>
      <c r="B79">
        <v>3</v>
      </c>
      <c r="C79">
        <v>-79.498746867167924</v>
      </c>
    </row>
    <row r="80" spans="1:3" x14ac:dyDescent="0.35">
      <c r="A80" s="25" t="s">
        <v>80</v>
      </c>
      <c r="B80">
        <v>2</v>
      </c>
      <c r="C80">
        <v>-41.269841269841265</v>
      </c>
    </row>
    <row r="81" spans="1:3" x14ac:dyDescent="0.35">
      <c r="A81" s="24" t="s">
        <v>35</v>
      </c>
      <c r="B81">
        <v>4</v>
      </c>
      <c r="C81">
        <v>-64.804063860667625</v>
      </c>
    </row>
    <row r="82" spans="1:3" x14ac:dyDescent="0.35">
      <c r="A82" s="25" t="s">
        <v>55</v>
      </c>
      <c r="B82">
        <v>3</v>
      </c>
      <c r="C82">
        <v>-15.384615384615383</v>
      </c>
    </row>
    <row r="83" spans="1:3" x14ac:dyDescent="0.35">
      <c r="A83" s="25" t="s">
        <v>80</v>
      </c>
      <c r="B83">
        <v>1</v>
      </c>
      <c r="C83">
        <v>-49.419448476052246</v>
      </c>
    </row>
    <row r="84" spans="1:3" x14ac:dyDescent="0.35">
      <c r="A84" s="24" t="s">
        <v>33</v>
      </c>
      <c r="B84">
        <v>2</v>
      </c>
      <c r="C84">
        <v>-12.5</v>
      </c>
    </row>
    <row r="85" spans="1:3" x14ac:dyDescent="0.35">
      <c r="A85" s="25" t="s">
        <v>55</v>
      </c>
      <c r="B85">
        <v>2</v>
      </c>
      <c r="C85">
        <v>-12.5</v>
      </c>
    </row>
    <row r="86" spans="1:3" x14ac:dyDescent="0.35">
      <c r="A86" s="24" t="s">
        <v>106</v>
      </c>
      <c r="B86">
        <v>5</v>
      </c>
      <c r="C86">
        <v>-160.48076923076923</v>
      </c>
    </row>
    <row r="87" spans="1:3" x14ac:dyDescent="0.35">
      <c r="A87" s="25" t="s">
        <v>55</v>
      </c>
      <c r="B87">
        <v>5</v>
      </c>
      <c r="C87">
        <v>-160.48076923076923</v>
      </c>
    </row>
    <row r="88" spans="1:3" x14ac:dyDescent="0.35">
      <c r="A88" s="24" t="s">
        <v>61</v>
      </c>
      <c r="B88">
        <v>1</v>
      </c>
      <c r="C88">
        <v>-27.27272727272727</v>
      </c>
    </row>
    <row r="89" spans="1:3" x14ac:dyDescent="0.35">
      <c r="A89" s="25" t="s">
        <v>55</v>
      </c>
      <c r="B89">
        <v>1</v>
      </c>
      <c r="C89">
        <v>-27.27272727272727</v>
      </c>
    </row>
    <row r="90" spans="1:3" x14ac:dyDescent="0.35">
      <c r="A90" s="24" t="s">
        <v>99</v>
      </c>
      <c r="B90">
        <v>1</v>
      </c>
      <c r="C90">
        <v>-17.241379310344829</v>
      </c>
    </row>
    <row r="91" spans="1:3" x14ac:dyDescent="0.35">
      <c r="A91" s="25" t="s">
        <v>80</v>
      </c>
      <c r="B91">
        <v>1</v>
      </c>
      <c r="C91">
        <v>-17.241379310344829</v>
      </c>
    </row>
    <row r="92" spans="1:3" x14ac:dyDescent="0.35">
      <c r="A92" s="24" t="s">
        <v>94</v>
      </c>
      <c r="B92">
        <v>1</v>
      </c>
      <c r="C92">
        <v>-34.573170731707322</v>
      </c>
    </row>
    <row r="93" spans="1:3" x14ac:dyDescent="0.35">
      <c r="A93" s="25" t="s">
        <v>80</v>
      </c>
      <c r="B93">
        <v>1</v>
      </c>
      <c r="C93">
        <v>-34.573170731707322</v>
      </c>
    </row>
    <row r="94" spans="1:3" x14ac:dyDescent="0.35">
      <c r="A94" s="24" t="s">
        <v>66</v>
      </c>
      <c r="B94">
        <v>2</v>
      </c>
      <c r="C94">
        <v>-77.035559986706545</v>
      </c>
    </row>
    <row r="95" spans="1:3" x14ac:dyDescent="0.35">
      <c r="A95" s="25" t="s">
        <v>55</v>
      </c>
      <c r="B95">
        <v>2</v>
      </c>
      <c r="C95">
        <v>-77.035559986706545</v>
      </c>
    </row>
    <row r="96" spans="1:3" x14ac:dyDescent="0.35">
      <c r="A96" s="24" t="s">
        <v>123</v>
      </c>
      <c r="B96">
        <v>1</v>
      </c>
      <c r="C96">
        <v>-11.764705882352942</v>
      </c>
    </row>
    <row r="97" spans="1:3" x14ac:dyDescent="0.35">
      <c r="A97" s="25" t="s">
        <v>55</v>
      </c>
      <c r="B97">
        <v>1</v>
      </c>
      <c r="C97">
        <v>-11.764705882352942</v>
      </c>
    </row>
    <row r="98" spans="1:3" x14ac:dyDescent="0.35">
      <c r="A98" s="24" t="s">
        <v>49</v>
      </c>
      <c r="B98">
        <v>4</v>
      </c>
      <c r="C98">
        <v>-70.895522388059703</v>
      </c>
    </row>
    <row r="99" spans="1:3" x14ac:dyDescent="0.35">
      <c r="A99" s="25" t="s">
        <v>55</v>
      </c>
      <c r="B99">
        <v>3</v>
      </c>
      <c r="C99">
        <v>-50.000000000000007</v>
      </c>
    </row>
    <row r="100" spans="1:3" x14ac:dyDescent="0.35">
      <c r="A100" s="25" t="s">
        <v>80</v>
      </c>
      <c r="B100">
        <v>1</v>
      </c>
      <c r="C100">
        <v>-20.8955223880597</v>
      </c>
    </row>
    <row r="101" spans="1:3" x14ac:dyDescent="0.35">
      <c r="A101" s="24" t="s">
        <v>98</v>
      </c>
      <c r="B101">
        <v>1</v>
      </c>
      <c r="C101">
        <v>-14.634146341463415</v>
      </c>
    </row>
    <row r="102" spans="1:3" x14ac:dyDescent="0.35">
      <c r="A102" s="25" t="s">
        <v>80</v>
      </c>
      <c r="B102">
        <v>1</v>
      </c>
      <c r="C102">
        <v>-14.634146341463415</v>
      </c>
    </row>
    <row r="103" spans="1:3" x14ac:dyDescent="0.35">
      <c r="A103" s="24" t="s">
        <v>75</v>
      </c>
      <c r="B103">
        <v>2</v>
      </c>
      <c r="C103">
        <v>-49.542015133412981</v>
      </c>
    </row>
    <row r="104" spans="1:3" x14ac:dyDescent="0.35">
      <c r="A104" s="25" t="s">
        <v>55</v>
      </c>
      <c r="B104">
        <v>2</v>
      </c>
      <c r="C104">
        <v>-49.542015133412981</v>
      </c>
    </row>
    <row r="105" spans="1:3" x14ac:dyDescent="0.35">
      <c r="A105" s="24" t="s">
        <v>85</v>
      </c>
      <c r="B105">
        <v>3</v>
      </c>
      <c r="C105">
        <v>-68.085106382978722</v>
      </c>
    </row>
    <row r="106" spans="1:3" x14ac:dyDescent="0.35">
      <c r="A106" s="25" t="s">
        <v>55</v>
      </c>
      <c r="B106">
        <v>2</v>
      </c>
      <c r="C106">
        <v>-46.808510638297875</v>
      </c>
    </row>
    <row r="107" spans="1:3" x14ac:dyDescent="0.35">
      <c r="A107" s="25" t="s">
        <v>80</v>
      </c>
      <c r="B107">
        <v>1</v>
      </c>
      <c r="C107">
        <v>-21.276595744680851</v>
      </c>
    </row>
    <row r="108" spans="1:3" x14ac:dyDescent="0.35">
      <c r="A108" s="24" t="s">
        <v>107</v>
      </c>
      <c r="B108">
        <v>1</v>
      </c>
      <c r="C108">
        <v>-20</v>
      </c>
    </row>
    <row r="109" spans="1:3" x14ac:dyDescent="0.35">
      <c r="A109" s="25" t="s">
        <v>55</v>
      </c>
      <c r="B109">
        <v>1</v>
      </c>
      <c r="C109">
        <v>-20</v>
      </c>
    </row>
    <row r="110" spans="1:3" x14ac:dyDescent="0.35">
      <c r="A110" s="24" t="s">
        <v>113</v>
      </c>
      <c r="B110">
        <v>1</v>
      </c>
      <c r="C110">
        <v>-16</v>
      </c>
    </row>
    <row r="111" spans="1:3" x14ac:dyDescent="0.35">
      <c r="A111" s="25" t="s">
        <v>55</v>
      </c>
      <c r="B111">
        <v>1</v>
      </c>
      <c r="C111">
        <v>-16</v>
      </c>
    </row>
    <row r="112" spans="1:3" x14ac:dyDescent="0.35">
      <c r="A112" s="24" t="s">
        <v>96</v>
      </c>
      <c r="B112">
        <v>2</v>
      </c>
      <c r="C112">
        <v>-53.596491228070178</v>
      </c>
    </row>
    <row r="113" spans="1:3" x14ac:dyDescent="0.35">
      <c r="A113" s="25" t="s">
        <v>55</v>
      </c>
      <c r="B113">
        <v>1</v>
      </c>
      <c r="C113">
        <v>-38.596491228070178</v>
      </c>
    </row>
    <row r="114" spans="1:3" x14ac:dyDescent="0.35">
      <c r="A114" s="25" t="s">
        <v>80</v>
      </c>
      <c r="B114">
        <v>1</v>
      </c>
      <c r="C114">
        <v>-15</v>
      </c>
    </row>
    <row r="115" spans="1:3" x14ac:dyDescent="0.35">
      <c r="A115" s="24" t="s">
        <v>69</v>
      </c>
      <c r="B115">
        <v>1</v>
      </c>
      <c r="C115">
        <v>-23.076923076923077</v>
      </c>
    </row>
    <row r="116" spans="1:3" x14ac:dyDescent="0.35">
      <c r="A116" s="25" t="s">
        <v>55</v>
      </c>
      <c r="B116">
        <v>1</v>
      </c>
      <c r="C116">
        <v>-23.076923076923077</v>
      </c>
    </row>
    <row r="117" spans="1:3" x14ac:dyDescent="0.35">
      <c r="A117" s="24" t="s">
        <v>86</v>
      </c>
      <c r="B117">
        <v>2</v>
      </c>
      <c r="C117">
        <v>-45.928705440900558</v>
      </c>
    </row>
    <row r="118" spans="1:3" x14ac:dyDescent="0.35">
      <c r="A118" s="25" t="s">
        <v>55</v>
      </c>
      <c r="B118">
        <v>1</v>
      </c>
      <c r="C118">
        <v>-21.538461538461537</v>
      </c>
    </row>
    <row r="119" spans="1:3" x14ac:dyDescent="0.35">
      <c r="A119" s="25" t="s">
        <v>80</v>
      </c>
      <c r="B119">
        <v>1</v>
      </c>
      <c r="C119">
        <v>-24.390243902439025</v>
      </c>
    </row>
    <row r="120" spans="1:3" x14ac:dyDescent="0.35">
      <c r="A120" s="24" t="s">
        <v>102</v>
      </c>
      <c r="B120">
        <v>1</v>
      </c>
      <c r="C120">
        <v>-25</v>
      </c>
    </row>
    <row r="121" spans="1:3" x14ac:dyDescent="0.35">
      <c r="A121" s="25" t="s">
        <v>55</v>
      </c>
      <c r="B121">
        <v>1</v>
      </c>
      <c r="C121">
        <v>-25</v>
      </c>
    </row>
    <row r="122" spans="1:3" x14ac:dyDescent="0.35">
      <c r="A122" s="24" t="s">
        <v>101</v>
      </c>
      <c r="B122">
        <v>1</v>
      </c>
      <c r="C122">
        <v>-27.777777777777779</v>
      </c>
    </row>
    <row r="123" spans="1:3" x14ac:dyDescent="0.35">
      <c r="A123" s="25" t="s">
        <v>55</v>
      </c>
      <c r="B123">
        <v>1</v>
      </c>
      <c r="C123">
        <v>-27.777777777777779</v>
      </c>
    </row>
    <row r="124" spans="1:3" x14ac:dyDescent="0.35">
      <c r="A124" s="24" t="s">
        <v>74</v>
      </c>
      <c r="B124">
        <v>2</v>
      </c>
      <c r="C124">
        <v>-46.012931034482762</v>
      </c>
    </row>
    <row r="125" spans="1:3" x14ac:dyDescent="0.35">
      <c r="A125" s="25" t="s">
        <v>55</v>
      </c>
      <c r="B125">
        <v>2</v>
      </c>
      <c r="C125">
        <v>-46.012931034482762</v>
      </c>
    </row>
    <row r="126" spans="1:3" x14ac:dyDescent="0.35">
      <c r="A126" s="24" t="s">
        <v>71</v>
      </c>
      <c r="B126">
        <v>2</v>
      </c>
      <c r="C126">
        <v>-78.640284119736179</v>
      </c>
    </row>
    <row r="127" spans="1:3" x14ac:dyDescent="0.35">
      <c r="A127" s="25" t="s">
        <v>55</v>
      </c>
      <c r="B127">
        <v>1</v>
      </c>
      <c r="C127">
        <v>-19.178082191780824</v>
      </c>
    </row>
    <row r="128" spans="1:3" x14ac:dyDescent="0.35">
      <c r="A128" s="25" t="s">
        <v>73</v>
      </c>
      <c r="B128">
        <v>1</v>
      </c>
      <c r="C128">
        <v>-59.462201927955348</v>
      </c>
    </row>
    <row r="129" spans="1:3" x14ac:dyDescent="0.35">
      <c r="A129" s="24" t="s">
        <v>87</v>
      </c>
      <c r="B129">
        <v>4</v>
      </c>
      <c r="C129">
        <v>-83.78378378378379</v>
      </c>
    </row>
    <row r="130" spans="1:3" x14ac:dyDescent="0.35">
      <c r="A130" s="25" t="s">
        <v>55</v>
      </c>
      <c r="B130">
        <v>3</v>
      </c>
      <c r="C130">
        <v>-56.756756756756758</v>
      </c>
    </row>
    <row r="131" spans="1:3" x14ac:dyDescent="0.35">
      <c r="A131" s="25" t="s">
        <v>80</v>
      </c>
      <c r="B131">
        <v>1</v>
      </c>
      <c r="C131">
        <v>-27.027027027027028</v>
      </c>
    </row>
    <row r="132" spans="1:3" x14ac:dyDescent="0.35">
      <c r="A132" s="24" t="s">
        <v>64</v>
      </c>
      <c r="B132">
        <v>2</v>
      </c>
      <c r="C132">
        <v>-85.912483126602751</v>
      </c>
    </row>
    <row r="133" spans="1:3" x14ac:dyDescent="0.35">
      <c r="A133" s="25" t="s">
        <v>55</v>
      </c>
      <c r="B133">
        <v>2</v>
      </c>
      <c r="C133">
        <v>-85.912483126602751</v>
      </c>
    </row>
    <row r="134" spans="1:3" x14ac:dyDescent="0.35">
      <c r="A134" s="24" t="s">
        <v>119</v>
      </c>
      <c r="B134">
        <v>1</v>
      </c>
      <c r="C134">
        <v>-14.705882352941176</v>
      </c>
    </row>
    <row r="135" spans="1:3" x14ac:dyDescent="0.35">
      <c r="A135" s="25" t="s">
        <v>55</v>
      </c>
      <c r="B135">
        <v>1</v>
      </c>
      <c r="C135">
        <v>-14.705882352941176</v>
      </c>
    </row>
    <row r="136" spans="1:3" x14ac:dyDescent="0.35">
      <c r="A136" s="24" t="s">
        <v>60</v>
      </c>
      <c r="B136">
        <v>2</v>
      </c>
      <c r="C136">
        <v>-45.454545454545453</v>
      </c>
    </row>
    <row r="137" spans="1:3" x14ac:dyDescent="0.35">
      <c r="A137" s="25" t="s">
        <v>55</v>
      </c>
      <c r="B137">
        <v>2</v>
      </c>
      <c r="C137">
        <v>-45.454545454545453</v>
      </c>
    </row>
    <row r="138" spans="1:3" x14ac:dyDescent="0.35">
      <c r="A138" s="24" t="s">
        <v>45</v>
      </c>
      <c r="B138">
        <v>7</v>
      </c>
      <c r="C138">
        <v>-137.85172498164911</v>
      </c>
    </row>
    <row r="139" spans="1:3" x14ac:dyDescent="0.35">
      <c r="A139" s="25" t="s">
        <v>55</v>
      </c>
      <c r="B139">
        <v>4</v>
      </c>
      <c r="C139">
        <v>-86.224614631759223</v>
      </c>
    </row>
    <row r="140" spans="1:3" x14ac:dyDescent="0.35">
      <c r="A140" s="25" t="s">
        <v>80</v>
      </c>
      <c r="B140">
        <v>3</v>
      </c>
      <c r="C140">
        <v>-51.62711034988989</v>
      </c>
    </row>
    <row r="141" spans="1:3" x14ac:dyDescent="0.35">
      <c r="A141" s="24" t="s">
        <v>125</v>
      </c>
      <c r="B141">
        <v>1</v>
      </c>
      <c r="C141">
        <v>-27.586206896551726</v>
      </c>
    </row>
    <row r="142" spans="1:3" x14ac:dyDescent="0.35">
      <c r="A142" s="25" t="s">
        <v>55</v>
      </c>
      <c r="B142">
        <v>1</v>
      </c>
      <c r="C142">
        <v>-27.586206896551726</v>
      </c>
    </row>
    <row r="143" spans="1:3" x14ac:dyDescent="0.35">
      <c r="A143" s="24" t="s">
        <v>112</v>
      </c>
      <c r="B143">
        <v>1</v>
      </c>
      <c r="C143">
        <v>-12.121212121212121</v>
      </c>
    </row>
    <row r="144" spans="1:3" x14ac:dyDescent="0.35">
      <c r="A144" s="25" t="s">
        <v>55</v>
      </c>
      <c r="B144">
        <v>1</v>
      </c>
      <c r="C144">
        <v>-12.121212121212121</v>
      </c>
    </row>
    <row r="145" spans="1:3" x14ac:dyDescent="0.35">
      <c r="A145" s="24" t="s">
        <v>114</v>
      </c>
      <c r="B145">
        <v>1</v>
      </c>
      <c r="C145">
        <v>-25</v>
      </c>
    </row>
    <row r="146" spans="1:3" x14ac:dyDescent="0.35">
      <c r="A146" s="25" t="s">
        <v>55</v>
      </c>
      <c r="B146">
        <v>1</v>
      </c>
      <c r="C146">
        <v>-25</v>
      </c>
    </row>
    <row r="147" spans="1:3" x14ac:dyDescent="0.35">
      <c r="A147" s="24" t="s">
        <v>50</v>
      </c>
      <c r="B147">
        <v>2</v>
      </c>
      <c r="C147">
        <v>-48.387096774193552</v>
      </c>
    </row>
    <row r="148" spans="1:3" x14ac:dyDescent="0.35">
      <c r="A148" s="25" t="s">
        <v>55</v>
      </c>
      <c r="B148">
        <v>2</v>
      </c>
      <c r="C148">
        <v>-48.387096774193552</v>
      </c>
    </row>
    <row r="149" spans="1:3" x14ac:dyDescent="0.35">
      <c r="A149" s="24" t="s">
        <v>132</v>
      </c>
      <c r="B149">
        <v>174</v>
      </c>
      <c r="C149">
        <v>-4415.3113824631573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2010"/>
  <sheetViews>
    <sheetView topLeftCell="A26" zoomScale="60" zoomScaleNormal="60" workbookViewId="0">
      <selection activeCell="U17" sqref="U17"/>
    </sheetView>
  </sheetViews>
  <sheetFormatPr defaultColWidth="9.1796875" defaultRowHeight="14.5" x14ac:dyDescent="0.35"/>
  <cols>
    <col min="1" max="1" width="2.54296875" style="1" customWidth="1"/>
    <col min="2" max="2" width="6.81640625" style="1" customWidth="1"/>
    <col min="3" max="4" width="12.1796875" style="1" customWidth="1"/>
    <col min="5" max="5" width="20.81640625" style="1" customWidth="1"/>
    <col min="6" max="6" width="13" style="1" customWidth="1"/>
    <col min="7" max="10" width="11.453125" style="1" customWidth="1"/>
    <col min="11" max="11" width="10.1796875" style="1" customWidth="1"/>
    <col min="12" max="12" width="9.1796875" style="1" customWidth="1"/>
    <col min="13" max="13" width="11" style="1" customWidth="1"/>
    <col min="14" max="14" width="63" style="1" customWidth="1"/>
    <col min="15" max="15" width="2.81640625" style="1" customWidth="1"/>
    <col min="16" max="16" width="2.54296875" style="1" customWidth="1"/>
    <col min="17" max="17" width="8.81640625" style="1" customWidth="1"/>
    <col min="18" max="20" width="2.54296875" style="1" customWidth="1"/>
    <col min="21" max="22" width="4.1796875" style="1" customWidth="1"/>
    <col min="23" max="24" width="6.1796875" style="1" customWidth="1"/>
    <col min="25" max="25" width="3.1796875" style="1" hidden="1" customWidth="1"/>
    <col min="26" max="26" width="6.81640625" style="1" hidden="1" customWidth="1"/>
    <col min="27" max="27" width="4.1796875" style="1" hidden="1" customWidth="1"/>
    <col min="28" max="28" width="11" style="1" hidden="1" customWidth="1"/>
    <col min="29" max="29" width="9.81640625" style="1" hidden="1" customWidth="1"/>
    <col min="30" max="30" width="3.453125" style="1" hidden="1" customWidth="1"/>
    <col min="31" max="31" width="4.54296875" style="1" hidden="1" customWidth="1"/>
    <col min="32" max="32" width="5.81640625" style="1" hidden="1" customWidth="1"/>
    <col min="33" max="33" width="4.81640625" style="1" hidden="1" customWidth="1"/>
    <col min="34" max="34" width="12.1796875" style="1" hidden="1" customWidth="1"/>
    <col min="35" max="16384" width="9.1796875" style="1"/>
  </cols>
  <sheetData>
    <row r="1" spans="2:34" ht="3" customHeight="1" x14ac:dyDescent="0.35"/>
    <row r="2" spans="2:34" ht="23.5" x14ac:dyDescent="0.35">
      <c r="B2" s="65" t="s">
        <v>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Y2" s="66" t="s">
        <v>1</v>
      </c>
      <c r="Z2" s="66"/>
      <c r="AA2" s="66"/>
      <c r="AB2" s="66"/>
      <c r="AC2" s="66"/>
      <c r="AD2" s="66"/>
      <c r="AE2" s="66"/>
      <c r="AF2" s="66"/>
      <c r="AG2" s="66"/>
      <c r="AH2" s="66"/>
    </row>
    <row r="3" spans="2:34" ht="23.5" x14ac:dyDescent="0.35">
      <c r="B3" s="67" t="s">
        <v>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Y3" s="68" t="str">
        <f>B3</f>
        <v>FUEL TERMINAL SAMARINDA</v>
      </c>
      <c r="Z3" s="68"/>
      <c r="AA3" s="68"/>
      <c r="AB3" s="68"/>
      <c r="AC3" s="68"/>
      <c r="AD3" s="68"/>
      <c r="AE3" s="68"/>
      <c r="AF3" s="68"/>
      <c r="AG3" s="68"/>
      <c r="AH3" s="68"/>
    </row>
    <row r="4" spans="2:34" x14ac:dyDescent="0.35">
      <c r="C4" s="3" t="s">
        <v>3</v>
      </c>
      <c r="D4" s="70">
        <f ca="1">NOW()</f>
        <v>45495.498825925926</v>
      </c>
      <c r="E4" s="70"/>
      <c r="F4" s="70"/>
    </row>
    <row r="5" spans="2:34" ht="3" customHeight="1" x14ac:dyDescent="0.35">
      <c r="C5" s="3"/>
      <c r="D5" s="4"/>
      <c r="E5" s="4"/>
      <c r="F5" s="4"/>
    </row>
    <row r="6" spans="2:34" s="5" customFormat="1" ht="31" x14ac:dyDescent="0.35">
      <c r="G6" s="63" t="s">
        <v>9</v>
      </c>
      <c r="H6" s="64"/>
      <c r="I6" s="63" t="s">
        <v>10</v>
      </c>
      <c r="J6" s="64"/>
      <c r="K6" s="63" t="s">
        <v>11</v>
      </c>
      <c r="L6" s="64"/>
      <c r="Y6" s="5" t="s">
        <v>4</v>
      </c>
      <c r="Z6" s="5" t="s">
        <v>5</v>
      </c>
      <c r="AA6" s="5" t="s">
        <v>14</v>
      </c>
      <c r="AB6" s="5" t="s">
        <v>15</v>
      </c>
      <c r="AC6" s="5" t="s">
        <v>16</v>
      </c>
      <c r="AD6" s="5" t="s">
        <v>17</v>
      </c>
      <c r="AE6" s="5" t="s">
        <v>18</v>
      </c>
      <c r="AF6" s="5" t="s">
        <v>19</v>
      </c>
      <c r="AG6" s="5" t="s">
        <v>20</v>
      </c>
      <c r="AH6" s="5" t="s">
        <v>13</v>
      </c>
    </row>
    <row r="7" spans="2:34" s="5" customFormat="1" ht="46.5" x14ac:dyDescent="0.35">
      <c r="B7" s="21" t="s">
        <v>130</v>
      </c>
      <c r="C7" s="21" t="s">
        <v>5</v>
      </c>
      <c r="D7" s="21" t="s">
        <v>6</v>
      </c>
      <c r="E7" s="21" t="s">
        <v>7</v>
      </c>
      <c r="F7" s="21" t="s">
        <v>8</v>
      </c>
      <c r="G7" s="6" t="s">
        <v>21</v>
      </c>
      <c r="H7" s="6" t="s">
        <v>22</v>
      </c>
      <c r="I7" s="6" t="s">
        <v>21</v>
      </c>
      <c r="J7" s="6" t="s">
        <v>22</v>
      </c>
      <c r="K7" s="6" t="s">
        <v>23</v>
      </c>
      <c r="L7" s="6" t="s">
        <v>24</v>
      </c>
      <c r="M7" s="21" t="s">
        <v>12</v>
      </c>
      <c r="N7" s="21" t="s">
        <v>13</v>
      </c>
      <c r="Y7" s="5">
        <v>1</v>
      </c>
      <c r="AD7" s="7"/>
      <c r="AE7" s="7"/>
    </row>
    <row r="8" spans="2:34" ht="18.5" x14ac:dyDescent="0.35">
      <c r="B8" s="8">
        <v>1</v>
      </c>
      <c r="C8" s="9" t="s">
        <v>30</v>
      </c>
      <c r="D8" s="8" t="s">
        <v>27</v>
      </c>
      <c r="E8" s="8" t="s">
        <v>55</v>
      </c>
      <c r="F8" s="10" t="s">
        <v>31</v>
      </c>
      <c r="G8" s="11">
        <v>-6</v>
      </c>
      <c r="H8" s="11">
        <v>-8</v>
      </c>
      <c r="I8" s="11">
        <v>0.26</v>
      </c>
      <c r="J8" s="11">
        <v>0.28000000000000003</v>
      </c>
      <c r="K8" s="12">
        <f t="shared" ref="K8:L23" si="0">IFERROR(G8/I8,"")</f>
        <v>-23.076923076923077</v>
      </c>
      <c r="L8" s="12">
        <f t="shared" si="0"/>
        <v>-28.571428571428569</v>
      </c>
      <c r="M8" s="13">
        <f>SUM(K8:L8)</f>
        <v>-51.64835164835165</v>
      </c>
      <c r="N8" s="14" t="s">
        <v>25</v>
      </c>
      <c r="O8" s="5"/>
      <c r="Y8" s="1">
        <v>2</v>
      </c>
      <c r="AD8" s="15"/>
      <c r="AG8" s="15"/>
    </row>
    <row r="9" spans="2:34" ht="18.5" x14ac:dyDescent="0.35">
      <c r="B9" s="8">
        <v>1</v>
      </c>
      <c r="C9" s="9" t="s">
        <v>29</v>
      </c>
      <c r="D9" s="8" t="s">
        <v>28</v>
      </c>
      <c r="E9" s="8" t="s">
        <v>55</v>
      </c>
      <c r="F9" s="10" t="s">
        <v>31</v>
      </c>
      <c r="G9" s="11"/>
      <c r="H9" s="11">
        <v>-7</v>
      </c>
      <c r="I9" s="11"/>
      <c r="J9" s="11">
        <v>0.19</v>
      </c>
      <c r="K9" s="12" t="str">
        <f t="shared" si="0"/>
        <v/>
      </c>
      <c r="L9" s="12">
        <f t="shared" si="0"/>
        <v>-36.842105263157897</v>
      </c>
      <c r="M9" s="13">
        <f t="shared" ref="M9:M72" si="1">SUM(K9:L9)</f>
        <v>-36.842105263157897</v>
      </c>
      <c r="N9" s="14" t="s">
        <v>25</v>
      </c>
      <c r="O9" s="5"/>
      <c r="Q9" s="16"/>
      <c r="Y9" s="1">
        <v>3</v>
      </c>
      <c r="AD9" s="15"/>
      <c r="AG9" s="15"/>
    </row>
    <row r="10" spans="2:34" ht="18.5" x14ac:dyDescent="0.35">
      <c r="B10" s="8">
        <v>1</v>
      </c>
      <c r="C10" s="9" t="s">
        <v>32</v>
      </c>
      <c r="D10" s="8" t="s">
        <v>27</v>
      </c>
      <c r="E10" s="8" t="s">
        <v>55</v>
      </c>
      <c r="F10" s="10" t="s">
        <v>31</v>
      </c>
      <c r="G10" s="11"/>
      <c r="H10" s="11">
        <v>-10</v>
      </c>
      <c r="I10" s="11"/>
      <c r="J10" s="11">
        <v>0.308</v>
      </c>
      <c r="K10" s="12" t="str">
        <f t="shared" si="0"/>
        <v/>
      </c>
      <c r="L10" s="12">
        <f t="shared" si="0"/>
        <v>-32.467532467532465</v>
      </c>
      <c r="M10" s="13">
        <f t="shared" si="1"/>
        <v>-32.467532467532465</v>
      </c>
      <c r="N10" s="14" t="s">
        <v>25</v>
      </c>
      <c r="Q10" s="16"/>
    </row>
    <row r="11" spans="2:34" ht="18.5" x14ac:dyDescent="0.35">
      <c r="B11" s="8">
        <v>1</v>
      </c>
      <c r="C11" s="9" t="s">
        <v>33</v>
      </c>
      <c r="D11" s="8" t="s">
        <v>28</v>
      </c>
      <c r="E11" s="8" t="s">
        <v>55</v>
      </c>
      <c r="F11" s="10" t="s">
        <v>34</v>
      </c>
      <c r="G11" s="11">
        <v>-5</v>
      </c>
      <c r="H11" s="11"/>
      <c r="I11" s="11">
        <v>0.4</v>
      </c>
      <c r="J11" s="11"/>
      <c r="K11" s="12">
        <f t="shared" si="0"/>
        <v>-12.5</v>
      </c>
      <c r="L11" s="12" t="str">
        <f t="shared" si="0"/>
        <v/>
      </c>
      <c r="M11" s="13">
        <f t="shared" si="1"/>
        <v>-12.5</v>
      </c>
      <c r="N11" s="14" t="s">
        <v>25</v>
      </c>
    </row>
    <row r="12" spans="2:34" ht="18.5" x14ac:dyDescent="0.35">
      <c r="B12" s="8">
        <v>1</v>
      </c>
      <c r="C12" s="9" t="s">
        <v>35</v>
      </c>
      <c r="D12" s="8" t="s">
        <v>28</v>
      </c>
      <c r="E12" s="8" t="s">
        <v>55</v>
      </c>
      <c r="F12" s="10" t="s">
        <v>34</v>
      </c>
      <c r="G12" s="11"/>
      <c r="H12" s="11">
        <v>-8</v>
      </c>
      <c r="I12" s="11"/>
      <c r="J12" s="11">
        <v>0.3</v>
      </c>
      <c r="K12" s="12" t="str">
        <f t="shared" si="0"/>
        <v/>
      </c>
      <c r="L12" s="12">
        <f t="shared" si="0"/>
        <v>-26.666666666666668</v>
      </c>
      <c r="M12" s="13">
        <f t="shared" si="1"/>
        <v>-26.666666666666668</v>
      </c>
      <c r="N12" s="14" t="s">
        <v>25</v>
      </c>
      <c r="Q12" s="16"/>
      <c r="U12" s="17"/>
      <c r="W12" s="17"/>
    </row>
    <row r="13" spans="2:34" ht="18.5" x14ac:dyDescent="0.35">
      <c r="B13" s="8">
        <v>1</v>
      </c>
      <c r="C13" s="9" t="s">
        <v>36</v>
      </c>
      <c r="D13" s="8" t="s">
        <v>37</v>
      </c>
      <c r="E13" s="8" t="s">
        <v>55</v>
      </c>
      <c r="F13" s="10" t="s">
        <v>34</v>
      </c>
      <c r="G13" s="11"/>
      <c r="H13" s="11">
        <v>-5</v>
      </c>
      <c r="I13" s="11"/>
      <c r="J13" s="11">
        <v>0.33</v>
      </c>
      <c r="K13" s="12" t="str">
        <f t="shared" si="0"/>
        <v/>
      </c>
      <c r="L13" s="12">
        <f t="shared" si="0"/>
        <v>-15.15151515151515</v>
      </c>
      <c r="M13" s="13">
        <f t="shared" si="1"/>
        <v>-15.15151515151515</v>
      </c>
      <c r="N13" s="14" t="s">
        <v>25</v>
      </c>
      <c r="U13" s="17"/>
      <c r="W13" s="17"/>
    </row>
    <row r="14" spans="2:34" ht="18.5" x14ac:dyDescent="0.35">
      <c r="B14" s="8">
        <v>1</v>
      </c>
      <c r="C14" s="9" t="s">
        <v>38</v>
      </c>
      <c r="D14" s="8" t="s">
        <v>28</v>
      </c>
      <c r="E14" s="8" t="s">
        <v>55</v>
      </c>
      <c r="F14" s="10" t="s">
        <v>34</v>
      </c>
      <c r="G14" s="11">
        <v>-6</v>
      </c>
      <c r="H14" s="11"/>
      <c r="I14" s="11">
        <v>0.28000000000000003</v>
      </c>
      <c r="J14" s="11"/>
      <c r="K14" s="12">
        <f t="shared" si="0"/>
        <v>-21.428571428571427</v>
      </c>
      <c r="L14" s="12" t="str">
        <f t="shared" si="0"/>
        <v/>
      </c>
      <c r="M14" s="13">
        <f t="shared" si="1"/>
        <v>-21.428571428571427</v>
      </c>
      <c r="N14" s="14" t="s">
        <v>25</v>
      </c>
      <c r="Q14" s="16"/>
      <c r="U14" s="17"/>
      <c r="W14" s="17"/>
    </row>
    <row r="15" spans="2:34" ht="18.5" x14ac:dyDescent="0.35">
      <c r="B15" s="8">
        <v>1</v>
      </c>
      <c r="C15" s="9" t="s">
        <v>39</v>
      </c>
      <c r="D15" s="8" t="s">
        <v>28</v>
      </c>
      <c r="E15" s="8" t="s">
        <v>55</v>
      </c>
      <c r="F15" s="10" t="s">
        <v>34</v>
      </c>
      <c r="G15" s="11">
        <v>-7</v>
      </c>
      <c r="H15" s="11"/>
      <c r="I15" s="11">
        <v>0.31</v>
      </c>
      <c r="J15" s="11"/>
      <c r="K15" s="12">
        <f t="shared" si="0"/>
        <v>-22.580645161290324</v>
      </c>
      <c r="L15" s="12" t="str">
        <f t="shared" si="0"/>
        <v/>
      </c>
      <c r="M15" s="13">
        <f t="shared" si="1"/>
        <v>-22.580645161290324</v>
      </c>
      <c r="N15" s="14" t="s">
        <v>25</v>
      </c>
      <c r="U15" s="17"/>
      <c r="W15" s="17"/>
    </row>
    <row r="16" spans="2:34" ht="18.5" x14ac:dyDescent="0.35">
      <c r="B16" s="8">
        <v>1</v>
      </c>
      <c r="C16" s="9" t="s">
        <v>40</v>
      </c>
      <c r="D16" s="8" t="s">
        <v>27</v>
      </c>
      <c r="E16" s="8" t="s">
        <v>55</v>
      </c>
      <c r="F16" s="10" t="s">
        <v>34</v>
      </c>
      <c r="G16" s="11"/>
      <c r="H16" s="11">
        <v>-5</v>
      </c>
      <c r="I16" s="11"/>
      <c r="J16" s="11">
        <v>0.28999999999999998</v>
      </c>
      <c r="K16" s="12" t="str">
        <f t="shared" si="0"/>
        <v/>
      </c>
      <c r="L16" s="12">
        <f t="shared" si="0"/>
        <v>-17.241379310344829</v>
      </c>
      <c r="M16" s="13">
        <f t="shared" si="1"/>
        <v>-17.241379310344829</v>
      </c>
      <c r="N16" s="14" t="s">
        <v>25</v>
      </c>
      <c r="U16" s="17"/>
    </row>
    <row r="17" spans="2:25" ht="18.5" x14ac:dyDescent="0.35">
      <c r="B17" s="8">
        <v>1</v>
      </c>
      <c r="C17" s="8" t="s">
        <v>32</v>
      </c>
      <c r="D17" s="8" t="s">
        <v>27</v>
      </c>
      <c r="E17" s="8" t="s">
        <v>55</v>
      </c>
      <c r="F17" s="10" t="s">
        <v>42</v>
      </c>
      <c r="G17" s="11">
        <v>-7</v>
      </c>
      <c r="H17" s="11"/>
      <c r="I17" s="11">
        <v>0.35</v>
      </c>
      <c r="J17" s="11"/>
      <c r="K17" s="12">
        <f t="shared" si="0"/>
        <v>-20</v>
      </c>
      <c r="L17" s="12" t="str">
        <f t="shared" si="0"/>
        <v/>
      </c>
      <c r="M17" s="13">
        <f t="shared" si="1"/>
        <v>-20</v>
      </c>
      <c r="N17" s="14" t="s">
        <v>25</v>
      </c>
    </row>
    <row r="18" spans="2:25" ht="18.5" x14ac:dyDescent="0.35">
      <c r="B18" s="8">
        <v>1</v>
      </c>
      <c r="C18" s="8" t="s">
        <v>41</v>
      </c>
      <c r="D18" s="8" t="s">
        <v>43</v>
      </c>
      <c r="E18" s="8" t="s">
        <v>44</v>
      </c>
      <c r="F18" s="10" t="s">
        <v>42</v>
      </c>
      <c r="G18" s="11"/>
      <c r="H18" s="11">
        <v>-8</v>
      </c>
      <c r="I18" s="11"/>
      <c r="J18" s="11">
        <v>0.35799999999999998</v>
      </c>
      <c r="K18" s="12" t="str">
        <f t="shared" si="0"/>
        <v/>
      </c>
      <c r="L18" s="12">
        <f t="shared" si="0"/>
        <v>-22.346368715083798</v>
      </c>
      <c r="M18" s="13">
        <f t="shared" si="1"/>
        <v>-22.346368715083798</v>
      </c>
      <c r="N18" s="14" t="s">
        <v>25</v>
      </c>
    </row>
    <row r="19" spans="2:25" ht="18.5" x14ac:dyDescent="0.35">
      <c r="B19" s="8">
        <v>1</v>
      </c>
      <c r="C19" s="8" t="s">
        <v>45</v>
      </c>
      <c r="D19" s="8" t="s">
        <v>28</v>
      </c>
      <c r="E19" s="8" t="s">
        <v>55</v>
      </c>
      <c r="F19" s="10" t="s">
        <v>42</v>
      </c>
      <c r="G19" s="11"/>
      <c r="H19" s="11">
        <v>-5</v>
      </c>
      <c r="I19" s="11"/>
      <c r="J19" s="11">
        <v>0.33500000000000002</v>
      </c>
      <c r="K19" s="12" t="str">
        <f t="shared" si="0"/>
        <v/>
      </c>
      <c r="L19" s="12">
        <f t="shared" si="0"/>
        <v>-14.925373134328357</v>
      </c>
      <c r="M19" s="13">
        <f t="shared" si="1"/>
        <v>-14.925373134328357</v>
      </c>
      <c r="N19" s="14" t="s">
        <v>25</v>
      </c>
      <c r="Y19" s="1">
        <v>13</v>
      </c>
    </row>
    <row r="20" spans="2:25" ht="18.5" x14ac:dyDescent="0.35">
      <c r="B20" s="8">
        <v>1</v>
      </c>
      <c r="C20" s="8" t="s">
        <v>46</v>
      </c>
      <c r="D20" s="8" t="s">
        <v>28</v>
      </c>
      <c r="E20" s="8" t="s">
        <v>55</v>
      </c>
      <c r="F20" s="10" t="s">
        <v>42</v>
      </c>
      <c r="G20" s="11"/>
      <c r="H20" s="11">
        <v>-7</v>
      </c>
      <c r="I20" s="11"/>
      <c r="J20" s="11">
        <v>0.26</v>
      </c>
      <c r="K20" s="12" t="str">
        <f t="shared" si="0"/>
        <v/>
      </c>
      <c r="L20" s="12">
        <f t="shared" si="0"/>
        <v>-26.923076923076923</v>
      </c>
      <c r="M20" s="13">
        <f t="shared" si="1"/>
        <v>-26.923076923076923</v>
      </c>
      <c r="N20" s="14" t="s">
        <v>25</v>
      </c>
      <c r="Y20" s="1">
        <v>14</v>
      </c>
    </row>
    <row r="21" spans="2:25" ht="18.5" x14ac:dyDescent="0.35">
      <c r="B21" s="8">
        <v>1</v>
      </c>
      <c r="C21" s="8" t="s">
        <v>38</v>
      </c>
      <c r="D21" s="8" t="s">
        <v>28</v>
      </c>
      <c r="E21" s="8" t="s">
        <v>55</v>
      </c>
      <c r="F21" s="10" t="s">
        <v>47</v>
      </c>
      <c r="G21" s="11">
        <v>-7</v>
      </c>
      <c r="H21" s="11"/>
      <c r="I21" s="11">
        <v>0.25</v>
      </c>
      <c r="J21" s="11"/>
      <c r="K21" s="12">
        <f t="shared" si="0"/>
        <v>-28</v>
      </c>
      <c r="L21" s="12" t="str">
        <f t="shared" si="0"/>
        <v/>
      </c>
      <c r="M21" s="13">
        <f t="shared" si="1"/>
        <v>-28</v>
      </c>
      <c r="N21" s="14" t="s">
        <v>25</v>
      </c>
      <c r="Y21" s="1">
        <v>15</v>
      </c>
    </row>
    <row r="22" spans="2:25" ht="18.5" x14ac:dyDescent="0.35">
      <c r="B22" s="8">
        <v>1</v>
      </c>
      <c r="C22" s="8" t="s">
        <v>48</v>
      </c>
      <c r="D22" s="8" t="s">
        <v>28</v>
      </c>
      <c r="E22" s="8" t="s">
        <v>55</v>
      </c>
      <c r="F22" s="10" t="s">
        <v>42</v>
      </c>
      <c r="G22" s="11">
        <v>-7</v>
      </c>
      <c r="H22" s="11"/>
      <c r="I22" s="11">
        <v>0.28499999999999998</v>
      </c>
      <c r="J22" s="11"/>
      <c r="K22" s="12">
        <f t="shared" si="0"/>
        <v>-24.561403508771932</v>
      </c>
      <c r="L22" s="12" t="str">
        <f t="shared" si="0"/>
        <v/>
      </c>
      <c r="M22" s="13">
        <f t="shared" si="1"/>
        <v>-24.561403508771932</v>
      </c>
      <c r="N22" s="14" t="s">
        <v>25</v>
      </c>
      <c r="Y22" s="1">
        <v>16</v>
      </c>
    </row>
    <row r="23" spans="2:25" ht="18.5" x14ac:dyDescent="0.35">
      <c r="B23" s="8">
        <v>1</v>
      </c>
      <c r="C23" s="8" t="s">
        <v>49</v>
      </c>
      <c r="D23" s="8" t="s">
        <v>28</v>
      </c>
      <c r="E23" s="8" t="s">
        <v>55</v>
      </c>
      <c r="F23" s="10" t="s">
        <v>42</v>
      </c>
      <c r="G23" s="11"/>
      <c r="H23" s="11">
        <v>-5</v>
      </c>
      <c r="I23" s="11"/>
      <c r="J23" s="11">
        <v>0.3</v>
      </c>
      <c r="K23" s="12" t="str">
        <f t="shared" si="0"/>
        <v/>
      </c>
      <c r="L23" s="12">
        <f t="shared" si="0"/>
        <v>-16.666666666666668</v>
      </c>
      <c r="M23" s="13">
        <f t="shared" si="1"/>
        <v>-16.666666666666668</v>
      </c>
      <c r="N23" s="14" t="s">
        <v>25</v>
      </c>
      <c r="Y23" s="1">
        <v>17</v>
      </c>
    </row>
    <row r="24" spans="2:25" ht="18.5" x14ac:dyDescent="0.35">
      <c r="B24" s="8">
        <v>1</v>
      </c>
      <c r="C24" s="8" t="s">
        <v>50</v>
      </c>
      <c r="D24" s="8" t="s">
        <v>28</v>
      </c>
      <c r="E24" s="8" t="s">
        <v>55</v>
      </c>
      <c r="F24" s="10" t="s">
        <v>42</v>
      </c>
      <c r="G24" s="11">
        <v>-6</v>
      </c>
      <c r="H24" s="11"/>
      <c r="I24" s="11">
        <v>0.31</v>
      </c>
      <c r="J24" s="11"/>
      <c r="K24" s="12">
        <f t="shared" ref="K24:L87" si="2">IFERROR(G24/I24,"")</f>
        <v>-19.35483870967742</v>
      </c>
      <c r="L24" s="12" t="str">
        <f t="shared" si="2"/>
        <v/>
      </c>
      <c r="M24" s="13">
        <f t="shared" si="1"/>
        <v>-19.35483870967742</v>
      </c>
      <c r="N24" s="14" t="s">
        <v>25</v>
      </c>
    </row>
    <row r="25" spans="2:25" ht="18.5" x14ac:dyDescent="0.35">
      <c r="B25" s="8">
        <v>2</v>
      </c>
      <c r="C25" s="8" t="s">
        <v>51</v>
      </c>
      <c r="D25" s="8" t="s">
        <v>28</v>
      </c>
      <c r="E25" s="8" t="s">
        <v>55</v>
      </c>
      <c r="F25" s="10" t="s">
        <v>54</v>
      </c>
      <c r="G25" s="11">
        <v>-13</v>
      </c>
      <c r="H25" s="11"/>
      <c r="I25" s="11">
        <v>0.28000000000000003</v>
      </c>
      <c r="J25" s="11"/>
      <c r="K25" s="12">
        <f t="shared" si="2"/>
        <v>-46.428571428571423</v>
      </c>
      <c r="L25" s="12" t="str">
        <f t="shared" si="2"/>
        <v/>
      </c>
      <c r="M25" s="13">
        <f t="shared" si="1"/>
        <v>-46.428571428571423</v>
      </c>
      <c r="N25" s="14" t="s">
        <v>25</v>
      </c>
    </row>
    <row r="26" spans="2:25" ht="18.5" x14ac:dyDescent="0.35">
      <c r="B26" s="8">
        <v>2</v>
      </c>
      <c r="C26" s="8" t="s">
        <v>52</v>
      </c>
      <c r="D26" s="8" t="s">
        <v>37</v>
      </c>
      <c r="E26" s="8" t="s">
        <v>55</v>
      </c>
      <c r="F26" s="8" t="s">
        <v>53</v>
      </c>
      <c r="G26" s="11">
        <v>-5</v>
      </c>
      <c r="H26" s="11">
        <v>-5</v>
      </c>
      <c r="I26" s="11">
        <v>0.3</v>
      </c>
      <c r="J26" s="11">
        <v>0.25</v>
      </c>
      <c r="K26" s="12">
        <f t="shared" si="2"/>
        <v>-16.666666666666668</v>
      </c>
      <c r="L26" s="12">
        <f t="shared" si="2"/>
        <v>-20</v>
      </c>
      <c r="M26" s="13">
        <f t="shared" si="1"/>
        <v>-36.666666666666671</v>
      </c>
      <c r="N26" s="14" t="s">
        <v>25</v>
      </c>
    </row>
    <row r="27" spans="2:25" ht="18.5" x14ac:dyDescent="0.35">
      <c r="B27" s="8">
        <v>2</v>
      </c>
      <c r="C27" s="8" t="s">
        <v>56</v>
      </c>
      <c r="D27" s="8" t="s">
        <v>57</v>
      </c>
      <c r="E27" s="8" t="s">
        <v>59</v>
      </c>
      <c r="F27" s="8" t="s">
        <v>53</v>
      </c>
      <c r="G27" s="11">
        <v>-5</v>
      </c>
      <c r="H27" s="11"/>
      <c r="I27" s="11">
        <v>0.2</v>
      </c>
      <c r="J27" s="11"/>
      <c r="K27" s="12">
        <f t="shared" si="2"/>
        <v>-25</v>
      </c>
      <c r="L27" s="12" t="str">
        <f t="shared" si="2"/>
        <v/>
      </c>
      <c r="M27" s="13">
        <f t="shared" si="1"/>
        <v>-25</v>
      </c>
      <c r="N27" s="14" t="s">
        <v>25</v>
      </c>
    </row>
    <row r="28" spans="2:25" ht="18.5" x14ac:dyDescent="0.35">
      <c r="B28" s="8">
        <v>2</v>
      </c>
      <c r="C28" s="8" t="s">
        <v>58</v>
      </c>
      <c r="D28" s="8" t="s">
        <v>37</v>
      </c>
      <c r="E28" s="8" t="s">
        <v>55</v>
      </c>
      <c r="F28" s="8" t="s">
        <v>53</v>
      </c>
      <c r="G28" s="11">
        <v>-8</v>
      </c>
      <c r="H28" s="11">
        <v>-7</v>
      </c>
      <c r="I28" s="11">
        <v>0.25</v>
      </c>
      <c r="J28" s="11">
        <v>0.26</v>
      </c>
      <c r="K28" s="12">
        <f t="shared" si="2"/>
        <v>-32</v>
      </c>
      <c r="L28" s="12">
        <f t="shared" si="2"/>
        <v>-26.923076923076923</v>
      </c>
      <c r="M28" s="13">
        <f t="shared" si="1"/>
        <v>-58.92307692307692</v>
      </c>
      <c r="N28" s="14" t="s">
        <v>25</v>
      </c>
      <c r="Y28" s="1">
        <v>18</v>
      </c>
    </row>
    <row r="29" spans="2:25" ht="18.5" x14ac:dyDescent="0.35">
      <c r="B29" s="8">
        <v>2</v>
      </c>
      <c r="C29" s="8" t="s">
        <v>56</v>
      </c>
      <c r="D29" s="8" t="s">
        <v>28</v>
      </c>
      <c r="E29" s="8" t="s">
        <v>55</v>
      </c>
      <c r="F29" s="8" t="s">
        <v>53</v>
      </c>
      <c r="G29" s="11"/>
      <c r="H29" s="11">
        <v>-9</v>
      </c>
      <c r="I29" s="11"/>
      <c r="J29" s="11">
        <v>0.3</v>
      </c>
      <c r="K29" s="12" t="str">
        <f t="shared" si="2"/>
        <v/>
      </c>
      <c r="L29" s="12">
        <f t="shared" si="2"/>
        <v>-30</v>
      </c>
      <c r="M29" s="13">
        <f t="shared" si="1"/>
        <v>-30</v>
      </c>
      <c r="N29" s="14" t="s">
        <v>25</v>
      </c>
      <c r="Y29" s="1">
        <v>19</v>
      </c>
    </row>
    <row r="30" spans="2:25" ht="18.5" x14ac:dyDescent="0.35">
      <c r="B30" s="8">
        <v>2</v>
      </c>
      <c r="C30" s="8" t="s">
        <v>61</v>
      </c>
      <c r="D30" s="8" t="s">
        <v>28</v>
      </c>
      <c r="E30" s="8" t="s">
        <v>55</v>
      </c>
      <c r="F30" s="8" t="s">
        <v>62</v>
      </c>
      <c r="G30" s="11">
        <v>-9</v>
      </c>
      <c r="H30" s="11"/>
      <c r="I30" s="11">
        <v>0.33</v>
      </c>
      <c r="J30" s="11"/>
      <c r="K30" s="12">
        <f t="shared" si="2"/>
        <v>-27.27272727272727</v>
      </c>
      <c r="L30" s="12" t="str">
        <f t="shared" si="2"/>
        <v/>
      </c>
      <c r="M30" s="13">
        <f t="shared" si="1"/>
        <v>-27.27272727272727</v>
      </c>
      <c r="N30" s="14" t="s">
        <v>25</v>
      </c>
      <c r="Y30" s="1">
        <v>20</v>
      </c>
    </row>
    <row r="31" spans="2:25" ht="18.5" x14ac:dyDescent="0.35">
      <c r="B31" s="8">
        <v>2</v>
      </c>
      <c r="C31" s="8" t="s">
        <v>60</v>
      </c>
      <c r="D31" s="8" t="s">
        <v>28</v>
      </c>
      <c r="E31" s="8" t="s">
        <v>55</v>
      </c>
      <c r="F31" s="8" t="s">
        <v>53</v>
      </c>
      <c r="G31" s="11">
        <v>-8</v>
      </c>
      <c r="H31" s="11"/>
      <c r="I31" s="11">
        <v>0.33</v>
      </c>
      <c r="J31" s="11"/>
      <c r="K31" s="12">
        <f t="shared" si="2"/>
        <v>-24.242424242424242</v>
      </c>
      <c r="L31" s="12" t="str">
        <f t="shared" si="2"/>
        <v/>
      </c>
      <c r="M31" s="13">
        <f t="shared" si="1"/>
        <v>-24.242424242424242</v>
      </c>
      <c r="N31" s="14" t="s">
        <v>25</v>
      </c>
      <c r="Y31" s="1">
        <v>21</v>
      </c>
    </row>
    <row r="32" spans="2:25" ht="18.5" x14ac:dyDescent="0.35">
      <c r="B32" s="8">
        <v>2</v>
      </c>
      <c r="C32" s="8" t="s">
        <v>63</v>
      </c>
      <c r="D32" s="8" t="s">
        <v>28</v>
      </c>
      <c r="E32" s="8" t="s">
        <v>55</v>
      </c>
      <c r="F32" s="8" t="s">
        <v>53</v>
      </c>
      <c r="G32" s="11"/>
      <c r="H32" s="11">
        <v>-8</v>
      </c>
      <c r="I32" s="11"/>
      <c r="J32" s="11">
        <v>0.32</v>
      </c>
      <c r="K32" s="12" t="str">
        <f t="shared" si="2"/>
        <v/>
      </c>
      <c r="L32" s="12">
        <f t="shared" si="2"/>
        <v>-25</v>
      </c>
      <c r="M32" s="13">
        <f t="shared" si="1"/>
        <v>-25</v>
      </c>
      <c r="N32" s="14" t="s">
        <v>25</v>
      </c>
    </row>
    <row r="33" spans="2:28" ht="18.5" x14ac:dyDescent="0.35">
      <c r="B33" s="8">
        <v>2</v>
      </c>
      <c r="C33" s="8" t="s">
        <v>64</v>
      </c>
      <c r="D33" s="8" t="s">
        <v>27</v>
      </c>
      <c r="E33" s="8" t="s">
        <v>55</v>
      </c>
      <c r="F33" s="8" t="s">
        <v>53</v>
      </c>
      <c r="G33" s="11">
        <v>-5</v>
      </c>
      <c r="H33" s="11">
        <v>-8</v>
      </c>
      <c r="I33" s="11">
        <v>0.41499999999999998</v>
      </c>
      <c r="J33" s="11">
        <v>0.35</v>
      </c>
      <c r="K33" s="12">
        <f t="shared" si="2"/>
        <v>-12.048192771084338</v>
      </c>
      <c r="L33" s="12">
        <f t="shared" si="2"/>
        <v>-22.857142857142858</v>
      </c>
      <c r="M33" s="13">
        <f t="shared" si="1"/>
        <v>-34.905335628227192</v>
      </c>
      <c r="N33" s="14" t="s">
        <v>25</v>
      </c>
    </row>
    <row r="34" spans="2:28" ht="18.5" x14ac:dyDescent="0.35">
      <c r="B34" s="8">
        <v>2</v>
      </c>
      <c r="C34" s="8" t="s">
        <v>36</v>
      </c>
      <c r="D34" s="8" t="s">
        <v>28</v>
      </c>
      <c r="E34" s="8" t="s">
        <v>55</v>
      </c>
      <c r="F34" s="8" t="s">
        <v>53</v>
      </c>
      <c r="G34" s="11"/>
      <c r="H34" s="11">
        <v>-9</v>
      </c>
      <c r="I34" s="11"/>
      <c r="J34" s="11">
        <v>0.33</v>
      </c>
      <c r="K34" s="12" t="str">
        <f t="shared" si="2"/>
        <v/>
      </c>
      <c r="L34" s="12">
        <f t="shared" si="2"/>
        <v>-27.27272727272727</v>
      </c>
      <c r="M34" s="13">
        <f t="shared" si="1"/>
        <v>-27.27272727272727</v>
      </c>
      <c r="N34" s="14" t="s">
        <v>25</v>
      </c>
    </row>
    <row r="35" spans="2:28" ht="18.5" x14ac:dyDescent="0.35">
      <c r="B35" s="8">
        <v>2</v>
      </c>
      <c r="C35" s="8" t="s">
        <v>65</v>
      </c>
      <c r="D35" s="8" t="s">
        <v>28</v>
      </c>
      <c r="E35" s="8" t="s">
        <v>55</v>
      </c>
      <c r="F35" s="8" t="s">
        <v>62</v>
      </c>
      <c r="G35" s="11"/>
      <c r="H35" s="11">
        <v>-12</v>
      </c>
      <c r="I35" s="11"/>
      <c r="J35" s="11">
        <v>0.28000000000000003</v>
      </c>
      <c r="K35" s="12" t="str">
        <f t="shared" si="2"/>
        <v/>
      </c>
      <c r="L35" s="12">
        <f t="shared" si="2"/>
        <v>-42.857142857142854</v>
      </c>
      <c r="M35" s="13">
        <f t="shared" si="1"/>
        <v>-42.857142857142854</v>
      </c>
      <c r="N35" s="14" t="s">
        <v>25</v>
      </c>
    </row>
    <row r="36" spans="2:28" ht="18.5" x14ac:dyDescent="0.35">
      <c r="B36" s="8">
        <v>2</v>
      </c>
      <c r="C36" s="8" t="s">
        <v>56</v>
      </c>
      <c r="D36" s="8" t="s">
        <v>28</v>
      </c>
      <c r="E36" s="8" t="s">
        <v>55</v>
      </c>
      <c r="F36" s="8" t="s">
        <v>53</v>
      </c>
      <c r="G36" s="8"/>
      <c r="H36" s="8">
        <v>-9</v>
      </c>
      <c r="I36" s="8"/>
      <c r="J36" s="22">
        <v>0.3</v>
      </c>
      <c r="K36" s="12" t="str">
        <f t="shared" si="2"/>
        <v/>
      </c>
      <c r="L36" s="12">
        <f t="shared" si="2"/>
        <v>-30</v>
      </c>
      <c r="M36" s="13">
        <f t="shared" si="1"/>
        <v>-30</v>
      </c>
      <c r="N36" s="14" t="s">
        <v>25</v>
      </c>
    </row>
    <row r="37" spans="2:28" ht="18.5" x14ac:dyDescent="0.35">
      <c r="B37" s="8">
        <v>2</v>
      </c>
      <c r="C37" s="8" t="s">
        <v>66</v>
      </c>
      <c r="D37" s="8" t="s">
        <v>28</v>
      </c>
      <c r="E37" s="8" t="s">
        <v>55</v>
      </c>
      <c r="F37" s="8" t="s">
        <v>67</v>
      </c>
      <c r="G37" s="8">
        <v>-11</v>
      </c>
      <c r="H37" s="8"/>
      <c r="I37" s="8">
        <v>0.255</v>
      </c>
      <c r="J37" s="8"/>
      <c r="K37" s="12">
        <f t="shared" si="2"/>
        <v>-43.13725490196078</v>
      </c>
      <c r="L37" s="12" t="str">
        <f t="shared" si="2"/>
        <v/>
      </c>
      <c r="M37" s="13">
        <f t="shared" si="1"/>
        <v>-43.13725490196078</v>
      </c>
      <c r="N37" s="14" t="s">
        <v>25</v>
      </c>
    </row>
    <row r="38" spans="2:28" ht="18.5" x14ac:dyDescent="0.35">
      <c r="B38" s="8">
        <v>2</v>
      </c>
      <c r="C38" s="8" t="s">
        <v>68</v>
      </c>
      <c r="D38" s="8" t="s">
        <v>28</v>
      </c>
      <c r="E38" s="8" t="s">
        <v>55</v>
      </c>
      <c r="F38" s="8" t="s">
        <v>67</v>
      </c>
      <c r="G38" s="8"/>
      <c r="H38" s="8">
        <v>-10</v>
      </c>
      <c r="I38" s="8"/>
      <c r="J38" s="8">
        <v>0.44</v>
      </c>
      <c r="K38" s="12" t="str">
        <f t="shared" si="2"/>
        <v/>
      </c>
      <c r="L38" s="12">
        <f t="shared" si="2"/>
        <v>-22.727272727272727</v>
      </c>
      <c r="M38" s="13">
        <f t="shared" si="1"/>
        <v>-22.727272727272727</v>
      </c>
      <c r="N38" s="14" t="s">
        <v>25</v>
      </c>
      <c r="AB38" s="1">
        <v>20000</v>
      </c>
    </row>
    <row r="39" spans="2:28" ht="18.5" x14ac:dyDescent="0.35">
      <c r="B39" s="8">
        <v>2</v>
      </c>
      <c r="C39" s="8" t="s">
        <v>58</v>
      </c>
      <c r="D39" s="8" t="s">
        <v>28</v>
      </c>
      <c r="E39" s="8" t="s">
        <v>55</v>
      </c>
      <c r="F39" s="8" t="s">
        <v>67</v>
      </c>
      <c r="G39" s="8"/>
      <c r="H39" s="8">
        <v>-7</v>
      </c>
      <c r="I39" s="8"/>
      <c r="J39" s="8">
        <v>0.25</v>
      </c>
      <c r="K39" s="12" t="str">
        <f t="shared" si="2"/>
        <v/>
      </c>
      <c r="L39" s="12">
        <f t="shared" si="2"/>
        <v>-28</v>
      </c>
      <c r="M39" s="13">
        <f t="shared" si="1"/>
        <v>-28</v>
      </c>
      <c r="N39" s="14" t="s">
        <v>25</v>
      </c>
      <c r="AB39" s="1">
        <v>5000</v>
      </c>
    </row>
    <row r="40" spans="2:28" ht="18.5" x14ac:dyDescent="0.35">
      <c r="B40" s="8">
        <v>2</v>
      </c>
      <c r="C40" s="8" t="s">
        <v>69</v>
      </c>
      <c r="D40" s="8" t="s">
        <v>43</v>
      </c>
      <c r="E40" s="8" t="s">
        <v>44</v>
      </c>
      <c r="F40" s="8" t="s">
        <v>67</v>
      </c>
      <c r="G40" s="8"/>
      <c r="H40" s="8">
        <v>-8</v>
      </c>
      <c r="I40" s="8"/>
      <c r="J40" s="8">
        <v>0.25</v>
      </c>
      <c r="K40" s="12" t="str">
        <f t="shared" si="2"/>
        <v/>
      </c>
      <c r="L40" s="12">
        <f t="shared" si="2"/>
        <v>-32</v>
      </c>
      <c r="M40" s="13">
        <f t="shared" si="1"/>
        <v>-32</v>
      </c>
      <c r="N40" s="14" t="s">
        <v>25</v>
      </c>
      <c r="AB40" s="1">
        <v>10000</v>
      </c>
    </row>
    <row r="41" spans="2:28" ht="18.5" x14ac:dyDescent="0.35">
      <c r="B41" s="8">
        <v>2</v>
      </c>
      <c r="C41" s="8" t="s">
        <v>70</v>
      </c>
      <c r="D41" s="8" t="s">
        <v>28</v>
      </c>
      <c r="E41" s="8" t="s">
        <v>55</v>
      </c>
      <c r="F41" s="8" t="s">
        <v>67</v>
      </c>
      <c r="G41" s="8">
        <v>-7</v>
      </c>
      <c r="H41" s="8"/>
      <c r="I41" s="8">
        <v>0.30499999999999999</v>
      </c>
      <c r="J41" s="8"/>
      <c r="K41" s="12">
        <f t="shared" si="2"/>
        <v>-22.950819672131146</v>
      </c>
      <c r="L41" s="12" t="str">
        <f t="shared" si="2"/>
        <v/>
      </c>
      <c r="M41" s="13">
        <f t="shared" si="1"/>
        <v>-22.950819672131146</v>
      </c>
      <c r="N41" s="14" t="s">
        <v>25</v>
      </c>
    </row>
    <row r="42" spans="2:28" ht="18.5" x14ac:dyDescent="0.35">
      <c r="B42" s="8">
        <v>2</v>
      </c>
      <c r="C42" s="8" t="s">
        <v>71</v>
      </c>
      <c r="D42" s="8" t="s">
        <v>72</v>
      </c>
      <c r="E42" s="8" t="s">
        <v>73</v>
      </c>
      <c r="F42" s="8" t="s">
        <v>67</v>
      </c>
      <c r="G42" s="8">
        <v>-19</v>
      </c>
      <c r="H42" s="8">
        <v>-3</v>
      </c>
      <c r="I42" s="8">
        <v>0.36499999999999999</v>
      </c>
      <c r="J42" s="8">
        <v>0.40500000000000003</v>
      </c>
      <c r="K42" s="12">
        <f t="shared" si="2"/>
        <v>-52.054794520547944</v>
      </c>
      <c r="L42" s="12">
        <f t="shared" si="2"/>
        <v>-7.4074074074074066</v>
      </c>
      <c r="M42" s="13">
        <f t="shared" si="1"/>
        <v>-59.462201927955348</v>
      </c>
      <c r="N42" s="14" t="s">
        <v>25</v>
      </c>
    </row>
    <row r="43" spans="2:28" ht="18.5" x14ac:dyDescent="0.35">
      <c r="B43" s="8">
        <v>2</v>
      </c>
      <c r="C43" s="8" t="s">
        <v>74</v>
      </c>
      <c r="D43" s="8" t="s">
        <v>28</v>
      </c>
      <c r="E43" s="8" t="s">
        <v>55</v>
      </c>
      <c r="F43" s="8" t="s">
        <v>67</v>
      </c>
      <c r="G43" s="8"/>
      <c r="H43" s="8">
        <v>-7</v>
      </c>
      <c r="I43" s="8"/>
      <c r="J43" s="8">
        <v>0.32</v>
      </c>
      <c r="K43" s="12" t="str">
        <f t="shared" si="2"/>
        <v/>
      </c>
      <c r="L43" s="12">
        <f t="shared" si="2"/>
        <v>-21.875</v>
      </c>
      <c r="M43" s="13">
        <f t="shared" si="1"/>
        <v>-21.875</v>
      </c>
      <c r="N43" s="14" t="s">
        <v>25</v>
      </c>
    </row>
    <row r="44" spans="2:28" ht="18.5" x14ac:dyDescent="0.35">
      <c r="B44" s="8">
        <v>2</v>
      </c>
      <c r="C44" s="8" t="s">
        <v>75</v>
      </c>
      <c r="D44" s="8" t="s">
        <v>28</v>
      </c>
      <c r="E44" s="8" t="s">
        <v>55</v>
      </c>
      <c r="F44" s="8" t="s">
        <v>67</v>
      </c>
      <c r="G44" s="8">
        <v>-10</v>
      </c>
      <c r="H44" s="8"/>
      <c r="I44" s="8">
        <v>0.31</v>
      </c>
      <c r="J44" s="8"/>
      <c r="K44" s="12">
        <f t="shared" si="2"/>
        <v>-32.258064516129032</v>
      </c>
      <c r="L44" s="12" t="str">
        <f t="shared" si="2"/>
        <v/>
      </c>
      <c r="M44" s="13">
        <f t="shared" si="1"/>
        <v>-32.258064516129032</v>
      </c>
      <c r="N44" s="14" t="s">
        <v>25</v>
      </c>
    </row>
    <row r="45" spans="2:28" ht="18.5" x14ac:dyDescent="0.35">
      <c r="B45" s="8">
        <v>3</v>
      </c>
      <c r="C45" s="8" t="s">
        <v>35</v>
      </c>
      <c r="D45" s="8" t="s">
        <v>28</v>
      </c>
      <c r="E45" s="8" t="s">
        <v>80</v>
      </c>
      <c r="F45" s="8" t="s">
        <v>79</v>
      </c>
      <c r="G45" s="8">
        <v>-5</v>
      </c>
      <c r="H45" s="8">
        <v>-8</v>
      </c>
      <c r="I45" s="8">
        <v>0.26</v>
      </c>
      <c r="J45" s="8">
        <v>0.26500000000000001</v>
      </c>
      <c r="K45" s="12">
        <f t="shared" si="2"/>
        <v>-19.23076923076923</v>
      </c>
      <c r="L45" s="12">
        <f t="shared" si="2"/>
        <v>-30.188679245283016</v>
      </c>
      <c r="M45" s="13">
        <f t="shared" si="1"/>
        <v>-49.419448476052246</v>
      </c>
      <c r="N45" s="14" t="s">
        <v>25</v>
      </c>
    </row>
    <row r="46" spans="2:28" ht="18.5" x14ac:dyDescent="0.35">
      <c r="B46" s="8">
        <v>3</v>
      </c>
      <c r="C46" s="8" t="s">
        <v>76</v>
      </c>
      <c r="D46" s="8" t="s">
        <v>28</v>
      </c>
      <c r="E46" s="8" t="s">
        <v>80</v>
      </c>
      <c r="F46" s="8" t="s">
        <v>78</v>
      </c>
      <c r="G46" s="8">
        <v>-9</v>
      </c>
      <c r="H46" s="8">
        <v>-9</v>
      </c>
      <c r="I46" s="8">
        <v>0.26</v>
      </c>
      <c r="J46" s="8">
        <v>0.28000000000000003</v>
      </c>
      <c r="K46" s="12">
        <f t="shared" si="2"/>
        <v>-34.615384615384613</v>
      </c>
      <c r="L46" s="12">
        <f t="shared" si="2"/>
        <v>-32.142857142857139</v>
      </c>
      <c r="M46" s="13">
        <f t="shared" si="1"/>
        <v>-66.758241758241752</v>
      </c>
      <c r="N46" s="14" t="s">
        <v>25</v>
      </c>
    </row>
    <row r="47" spans="2:28" ht="18.5" x14ac:dyDescent="0.35">
      <c r="B47" s="8">
        <v>3</v>
      </c>
      <c r="C47" s="8" t="s">
        <v>65</v>
      </c>
      <c r="D47" s="8" t="s">
        <v>28</v>
      </c>
      <c r="E47" s="8" t="s">
        <v>80</v>
      </c>
      <c r="F47" s="8" t="s">
        <v>78</v>
      </c>
      <c r="G47" s="8"/>
      <c r="H47" s="8">
        <v>-9</v>
      </c>
      <c r="I47" s="8"/>
      <c r="J47" s="8">
        <v>0.28000000000000003</v>
      </c>
      <c r="K47" s="12" t="str">
        <f t="shared" si="2"/>
        <v/>
      </c>
      <c r="L47" s="12">
        <f t="shared" si="2"/>
        <v>-32.142857142857139</v>
      </c>
      <c r="M47" s="13">
        <f t="shared" si="1"/>
        <v>-32.142857142857139</v>
      </c>
      <c r="N47" s="14" t="s">
        <v>25</v>
      </c>
    </row>
    <row r="48" spans="2:28" ht="18.5" x14ac:dyDescent="0.35">
      <c r="B48" s="8">
        <v>3</v>
      </c>
      <c r="C48" s="8" t="s">
        <v>77</v>
      </c>
      <c r="D48" s="8" t="s">
        <v>28</v>
      </c>
      <c r="E48" s="8" t="s">
        <v>80</v>
      </c>
      <c r="F48" s="8" t="s">
        <v>78</v>
      </c>
      <c r="G48" s="8">
        <v>-10</v>
      </c>
      <c r="H48" s="8"/>
      <c r="I48" s="8">
        <v>0.28499999999999998</v>
      </c>
      <c r="J48" s="8"/>
      <c r="K48" s="12">
        <f t="shared" si="2"/>
        <v>-35.087719298245617</v>
      </c>
      <c r="L48" s="12" t="str">
        <f t="shared" si="2"/>
        <v/>
      </c>
      <c r="M48" s="13">
        <f t="shared" si="1"/>
        <v>-35.087719298245617</v>
      </c>
      <c r="N48" s="14" t="s">
        <v>25</v>
      </c>
    </row>
    <row r="49" spans="2:14" ht="18.5" x14ac:dyDescent="0.35">
      <c r="B49" s="8">
        <v>3</v>
      </c>
      <c r="C49" s="8" t="s">
        <v>45</v>
      </c>
      <c r="D49" s="8" t="s">
        <v>37</v>
      </c>
      <c r="E49" s="8" t="s">
        <v>80</v>
      </c>
      <c r="F49" s="8" t="s">
        <v>78</v>
      </c>
      <c r="G49" s="8">
        <v>-3</v>
      </c>
      <c r="H49" s="8">
        <v>-5</v>
      </c>
      <c r="I49" s="8">
        <v>0.30499999999999999</v>
      </c>
      <c r="J49" s="8">
        <v>0.33500000000000002</v>
      </c>
      <c r="K49" s="12">
        <f t="shared" si="2"/>
        <v>-9.8360655737704921</v>
      </c>
      <c r="L49" s="12">
        <f t="shared" si="2"/>
        <v>-14.925373134328357</v>
      </c>
      <c r="M49" s="13">
        <f t="shared" si="1"/>
        <v>-24.761438708098851</v>
      </c>
      <c r="N49" s="14" t="s">
        <v>25</v>
      </c>
    </row>
    <row r="50" spans="2:14" ht="18.5" x14ac:dyDescent="0.35">
      <c r="B50" s="8">
        <v>3</v>
      </c>
      <c r="C50" s="8" t="s">
        <v>81</v>
      </c>
      <c r="D50" s="8" t="s">
        <v>28</v>
      </c>
      <c r="E50" s="8" t="s">
        <v>80</v>
      </c>
      <c r="F50" s="8" t="s">
        <v>78</v>
      </c>
      <c r="G50" s="8">
        <v>-7</v>
      </c>
      <c r="H50" s="8"/>
      <c r="I50" s="8">
        <v>0.27500000000000002</v>
      </c>
      <c r="J50" s="8"/>
      <c r="K50" s="12">
        <f t="shared" si="2"/>
        <v>-25.454545454545453</v>
      </c>
      <c r="L50" s="12" t="str">
        <f t="shared" si="2"/>
        <v/>
      </c>
      <c r="M50" s="13">
        <f t="shared" si="1"/>
        <v>-25.454545454545453</v>
      </c>
      <c r="N50" s="14" t="s">
        <v>25</v>
      </c>
    </row>
    <row r="51" spans="2:14" ht="18.5" x14ac:dyDescent="0.35">
      <c r="B51" s="8">
        <v>3</v>
      </c>
      <c r="C51" s="8" t="s">
        <v>58</v>
      </c>
      <c r="D51" s="8" t="s">
        <v>28</v>
      </c>
      <c r="E51" s="8" t="s">
        <v>80</v>
      </c>
      <c r="F51" s="8" t="s">
        <v>62</v>
      </c>
      <c r="G51" s="8"/>
      <c r="H51" s="8">
        <v>-8</v>
      </c>
      <c r="I51" s="8"/>
      <c r="J51" s="8">
        <v>0.25</v>
      </c>
      <c r="K51" s="12" t="str">
        <f t="shared" si="2"/>
        <v/>
      </c>
      <c r="L51" s="12">
        <f t="shared" si="2"/>
        <v>-32</v>
      </c>
      <c r="M51" s="13">
        <f t="shared" si="1"/>
        <v>-32</v>
      </c>
      <c r="N51" s="14" t="s">
        <v>25</v>
      </c>
    </row>
    <row r="52" spans="2:14" ht="18.5" x14ac:dyDescent="0.35">
      <c r="B52" s="8">
        <v>3</v>
      </c>
      <c r="C52" s="8" t="s">
        <v>48</v>
      </c>
      <c r="D52" s="8" t="s">
        <v>28</v>
      </c>
      <c r="E52" s="8" t="s">
        <v>80</v>
      </c>
      <c r="F52" s="8" t="s">
        <v>82</v>
      </c>
      <c r="G52" s="8">
        <v>-13</v>
      </c>
      <c r="H52" s="8"/>
      <c r="I52" s="8">
        <v>0.28000000000000003</v>
      </c>
      <c r="J52" s="8"/>
      <c r="K52" s="12">
        <f t="shared" si="2"/>
        <v>-46.428571428571423</v>
      </c>
      <c r="L52" s="12" t="str">
        <f t="shared" si="2"/>
        <v/>
      </c>
      <c r="M52" s="13">
        <f t="shared" si="1"/>
        <v>-46.428571428571423</v>
      </c>
      <c r="N52" s="14" t="s">
        <v>25</v>
      </c>
    </row>
    <row r="53" spans="2:14" ht="18.5" x14ac:dyDescent="0.35">
      <c r="B53" s="8">
        <v>3</v>
      </c>
      <c r="C53" s="8" t="s">
        <v>41</v>
      </c>
      <c r="D53" s="8" t="s">
        <v>83</v>
      </c>
      <c r="E53" s="8" t="s">
        <v>59</v>
      </c>
      <c r="F53" s="8" t="s">
        <v>82</v>
      </c>
      <c r="G53" s="8">
        <v>-5</v>
      </c>
      <c r="H53" s="8"/>
      <c r="I53" s="8">
        <v>0.23</v>
      </c>
      <c r="J53" s="8"/>
      <c r="K53" s="12">
        <f t="shared" si="2"/>
        <v>-21.739130434782609</v>
      </c>
      <c r="L53" s="12" t="str">
        <f t="shared" si="2"/>
        <v/>
      </c>
      <c r="M53" s="13">
        <f t="shared" si="1"/>
        <v>-21.739130434782609</v>
      </c>
      <c r="N53" s="14" t="s">
        <v>25</v>
      </c>
    </row>
    <row r="54" spans="2:14" ht="18.5" x14ac:dyDescent="0.35">
      <c r="B54" s="8">
        <v>3</v>
      </c>
      <c r="C54" s="8" t="s">
        <v>84</v>
      </c>
      <c r="D54" s="8" t="s">
        <v>37</v>
      </c>
      <c r="E54" s="8" t="s">
        <v>80</v>
      </c>
      <c r="F54" s="8" t="s">
        <v>78</v>
      </c>
      <c r="G54" s="8">
        <v>-4</v>
      </c>
      <c r="H54" s="8">
        <v>-4</v>
      </c>
      <c r="I54" s="8">
        <v>0.30499999999999999</v>
      </c>
      <c r="J54" s="8">
        <v>0.33500000000000002</v>
      </c>
      <c r="K54" s="12">
        <f t="shared" si="2"/>
        <v>-13.114754098360656</v>
      </c>
      <c r="L54" s="12">
        <f t="shared" si="2"/>
        <v>-11.940298507462686</v>
      </c>
      <c r="M54" s="13">
        <f t="shared" si="1"/>
        <v>-25.055052605823342</v>
      </c>
      <c r="N54" s="14" t="s">
        <v>25</v>
      </c>
    </row>
    <row r="55" spans="2:14" ht="18.5" x14ac:dyDescent="0.35">
      <c r="B55" s="8">
        <v>3</v>
      </c>
      <c r="C55" s="8" t="s">
        <v>81</v>
      </c>
      <c r="D55" s="8" t="s">
        <v>28</v>
      </c>
      <c r="E55" s="8" t="s">
        <v>80</v>
      </c>
      <c r="F55" s="8" t="s">
        <v>78</v>
      </c>
      <c r="G55" s="8"/>
      <c r="H55" s="8">
        <v>-7</v>
      </c>
      <c r="I55" s="8"/>
      <c r="J55" s="8">
        <v>0.27500000000000002</v>
      </c>
      <c r="K55" s="12" t="str">
        <f t="shared" si="2"/>
        <v/>
      </c>
      <c r="L55" s="12">
        <f t="shared" si="2"/>
        <v>-25.454545454545453</v>
      </c>
      <c r="M55" s="13">
        <f t="shared" si="1"/>
        <v>-25.454545454545453</v>
      </c>
      <c r="N55" s="14" t="s">
        <v>25</v>
      </c>
    </row>
    <row r="56" spans="2:14" ht="18.5" x14ac:dyDescent="0.35">
      <c r="B56" s="8">
        <v>3</v>
      </c>
      <c r="C56" s="8" t="s">
        <v>48</v>
      </c>
      <c r="D56" s="8" t="s">
        <v>28</v>
      </c>
      <c r="E56" s="8" t="s">
        <v>80</v>
      </c>
      <c r="F56" s="8" t="s">
        <v>78</v>
      </c>
      <c r="G56" s="8">
        <v>-8</v>
      </c>
      <c r="H56" s="8"/>
      <c r="I56" s="8">
        <v>0.28499999999999998</v>
      </c>
      <c r="J56" s="8"/>
      <c r="K56" s="12">
        <f t="shared" si="2"/>
        <v>-28.070175438596493</v>
      </c>
      <c r="L56" s="12" t="str">
        <f t="shared" si="2"/>
        <v/>
      </c>
      <c r="M56" s="13">
        <f t="shared" si="1"/>
        <v>-28.070175438596493</v>
      </c>
      <c r="N56" s="14" t="s">
        <v>25</v>
      </c>
    </row>
    <row r="57" spans="2:14" ht="18.5" x14ac:dyDescent="0.35">
      <c r="B57" s="8">
        <v>3</v>
      </c>
      <c r="C57" s="8" t="s">
        <v>85</v>
      </c>
      <c r="D57" s="8" t="s">
        <v>37</v>
      </c>
      <c r="E57" s="8" t="s">
        <v>80</v>
      </c>
      <c r="F57" s="8" t="s">
        <v>78</v>
      </c>
      <c r="G57" s="8"/>
      <c r="H57" s="8">
        <v>-5</v>
      </c>
      <c r="I57" s="8"/>
      <c r="J57" s="8">
        <v>0.23499999999999999</v>
      </c>
      <c r="K57" s="12" t="str">
        <f t="shared" si="2"/>
        <v/>
      </c>
      <c r="L57" s="12">
        <f t="shared" si="2"/>
        <v>-21.276595744680851</v>
      </c>
      <c r="M57" s="13">
        <f t="shared" si="1"/>
        <v>-21.276595744680851</v>
      </c>
      <c r="N57" s="14" t="s">
        <v>25</v>
      </c>
    </row>
    <row r="58" spans="2:14" ht="18.5" x14ac:dyDescent="0.35">
      <c r="B58" s="8">
        <v>3</v>
      </c>
      <c r="C58" s="8" t="s">
        <v>29</v>
      </c>
      <c r="D58" s="8" t="s">
        <v>28</v>
      </c>
      <c r="E58" s="8" t="s">
        <v>80</v>
      </c>
      <c r="F58" s="8" t="s">
        <v>82</v>
      </c>
      <c r="G58" s="8">
        <v>-7</v>
      </c>
      <c r="H58" s="8"/>
      <c r="I58" s="8">
        <v>0.28000000000000003</v>
      </c>
      <c r="J58" s="8"/>
      <c r="K58" s="12">
        <f t="shared" si="2"/>
        <v>-24.999999999999996</v>
      </c>
      <c r="L58" s="12" t="str">
        <f t="shared" si="2"/>
        <v/>
      </c>
      <c r="M58" s="13">
        <f t="shared" si="1"/>
        <v>-24.999999999999996</v>
      </c>
      <c r="N58" s="14" t="s">
        <v>25</v>
      </c>
    </row>
    <row r="59" spans="2:14" ht="18.5" x14ac:dyDescent="0.35">
      <c r="B59" s="8">
        <v>3</v>
      </c>
      <c r="C59" s="8" t="s">
        <v>86</v>
      </c>
      <c r="D59" s="8" t="s">
        <v>28</v>
      </c>
      <c r="E59" s="8" t="s">
        <v>80</v>
      </c>
      <c r="F59" s="8" t="s">
        <v>82</v>
      </c>
      <c r="G59" s="8">
        <v>-8</v>
      </c>
      <c r="H59" s="8"/>
      <c r="I59" s="8">
        <v>0.32800000000000001</v>
      </c>
      <c r="J59" s="8"/>
      <c r="K59" s="12">
        <f t="shared" si="2"/>
        <v>-24.390243902439025</v>
      </c>
      <c r="L59" s="12" t="str">
        <f t="shared" si="2"/>
        <v/>
      </c>
      <c r="M59" s="13">
        <f t="shared" si="1"/>
        <v>-24.390243902439025</v>
      </c>
      <c r="N59" s="14" t="s">
        <v>25</v>
      </c>
    </row>
    <row r="60" spans="2:14" ht="18.5" x14ac:dyDescent="0.35">
      <c r="B60" s="8">
        <v>3</v>
      </c>
      <c r="C60" s="8" t="s">
        <v>87</v>
      </c>
      <c r="D60" s="8" t="s">
        <v>28</v>
      </c>
      <c r="E60" s="8" t="s">
        <v>80</v>
      </c>
      <c r="F60" s="8" t="s">
        <v>82</v>
      </c>
      <c r="G60" s="8"/>
      <c r="H60" s="8">
        <v>-10</v>
      </c>
      <c r="I60" s="8"/>
      <c r="J60" s="8">
        <v>0.37</v>
      </c>
      <c r="K60" s="12" t="str">
        <f t="shared" si="2"/>
        <v/>
      </c>
      <c r="L60" s="12">
        <f t="shared" si="2"/>
        <v>-27.027027027027028</v>
      </c>
      <c r="M60" s="13">
        <f t="shared" si="1"/>
        <v>-27.027027027027028</v>
      </c>
      <c r="N60" s="14" t="s">
        <v>25</v>
      </c>
    </row>
    <row r="61" spans="2:14" ht="18.5" x14ac:dyDescent="0.35">
      <c r="B61" s="8">
        <v>3</v>
      </c>
      <c r="C61" s="8" t="s">
        <v>88</v>
      </c>
      <c r="D61" s="8" t="s">
        <v>37</v>
      </c>
      <c r="E61" s="8" t="s">
        <v>80</v>
      </c>
      <c r="F61" s="8" t="s">
        <v>47</v>
      </c>
      <c r="G61" s="8">
        <v>-5</v>
      </c>
      <c r="H61" s="8"/>
      <c r="I61" s="8">
        <v>0.28499999999999998</v>
      </c>
      <c r="J61" s="8"/>
      <c r="K61" s="12">
        <f t="shared" si="2"/>
        <v>-17.543859649122808</v>
      </c>
      <c r="L61" s="12" t="str">
        <f t="shared" si="2"/>
        <v/>
      </c>
      <c r="M61" s="13">
        <f t="shared" si="1"/>
        <v>-17.543859649122808</v>
      </c>
      <c r="N61" s="14" t="s">
        <v>25</v>
      </c>
    </row>
    <row r="62" spans="2:14" ht="18.5" x14ac:dyDescent="0.35">
      <c r="B62" s="8">
        <v>4</v>
      </c>
      <c r="C62" s="8" t="s">
        <v>89</v>
      </c>
      <c r="D62" s="8" t="s">
        <v>28</v>
      </c>
      <c r="E62" s="8" t="s">
        <v>80</v>
      </c>
      <c r="F62" s="8" t="s">
        <v>42</v>
      </c>
      <c r="G62" s="8">
        <v>-8</v>
      </c>
      <c r="H62" s="8"/>
      <c r="I62" s="8">
        <v>0.315</v>
      </c>
      <c r="J62" s="8"/>
      <c r="K62" s="12">
        <f t="shared" si="2"/>
        <v>-25.396825396825395</v>
      </c>
      <c r="L62" s="12" t="str">
        <f t="shared" si="2"/>
        <v/>
      </c>
      <c r="M62" s="13">
        <f t="shared" si="1"/>
        <v>-25.396825396825395</v>
      </c>
      <c r="N62" s="14" t="s">
        <v>25</v>
      </c>
    </row>
    <row r="63" spans="2:14" ht="18.5" x14ac:dyDescent="0.35">
      <c r="B63" s="8">
        <v>4</v>
      </c>
      <c r="C63" s="8" t="s">
        <v>90</v>
      </c>
      <c r="D63" s="8" t="s">
        <v>28</v>
      </c>
      <c r="E63" s="8" t="s">
        <v>80</v>
      </c>
      <c r="F63" s="8" t="s">
        <v>42</v>
      </c>
      <c r="G63" s="8">
        <v>-6</v>
      </c>
      <c r="H63" s="8">
        <v>-8</v>
      </c>
      <c r="I63" s="8">
        <v>0.31</v>
      </c>
      <c r="J63" s="8">
        <v>0.375</v>
      </c>
      <c r="K63" s="12">
        <f t="shared" si="2"/>
        <v>-19.35483870967742</v>
      </c>
      <c r="L63" s="12">
        <f t="shared" si="2"/>
        <v>-21.333333333333332</v>
      </c>
      <c r="M63" s="13">
        <f t="shared" si="1"/>
        <v>-40.688172043010752</v>
      </c>
      <c r="N63" s="14" t="s">
        <v>25</v>
      </c>
    </row>
    <row r="64" spans="2:14" ht="18.5" x14ac:dyDescent="0.35">
      <c r="B64" s="8">
        <v>4</v>
      </c>
      <c r="C64" s="8" t="s">
        <v>68</v>
      </c>
      <c r="D64" s="8" t="s">
        <v>28</v>
      </c>
      <c r="E64" s="8" t="s">
        <v>80</v>
      </c>
      <c r="F64" s="8" t="s">
        <v>82</v>
      </c>
      <c r="G64" s="8"/>
      <c r="H64" s="8">
        <v>-8</v>
      </c>
      <c r="I64" s="8"/>
      <c r="J64" s="8">
        <v>0.39</v>
      </c>
      <c r="K64" s="12" t="str">
        <f t="shared" si="2"/>
        <v/>
      </c>
      <c r="L64" s="12">
        <f t="shared" si="2"/>
        <v>-20.512820512820511</v>
      </c>
      <c r="M64" s="13">
        <f t="shared" si="1"/>
        <v>-20.512820512820511</v>
      </c>
      <c r="N64" s="14" t="s">
        <v>25</v>
      </c>
    </row>
    <row r="65" spans="2:14" ht="18.5" x14ac:dyDescent="0.35">
      <c r="B65" s="8">
        <v>4</v>
      </c>
      <c r="C65" s="8" t="s">
        <v>91</v>
      </c>
      <c r="D65" s="8" t="s">
        <v>27</v>
      </c>
      <c r="E65" s="8" t="s">
        <v>80</v>
      </c>
      <c r="F65" s="8" t="s">
        <v>82</v>
      </c>
      <c r="G65" s="8">
        <v>-6</v>
      </c>
      <c r="H65" s="8">
        <v>-5</v>
      </c>
      <c r="I65" s="8">
        <v>0.28499999999999998</v>
      </c>
      <c r="J65" s="8">
        <v>0.28000000000000003</v>
      </c>
      <c r="K65" s="12">
        <f t="shared" si="2"/>
        <v>-21.05263157894737</v>
      </c>
      <c r="L65" s="12">
        <f t="shared" si="2"/>
        <v>-17.857142857142854</v>
      </c>
      <c r="M65" s="13">
        <f t="shared" si="1"/>
        <v>-38.909774436090224</v>
      </c>
      <c r="N65" s="14" t="s">
        <v>25</v>
      </c>
    </row>
    <row r="66" spans="2:14" ht="18.5" x14ac:dyDescent="0.35">
      <c r="B66" s="8">
        <v>4</v>
      </c>
      <c r="C66" s="8" t="s">
        <v>63</v>
      </c>
      <c r="D66" s="8" t="s">
        <v>83</v>
      </c>
      <c r="E66" s="8" t="s">
        <v>59</v>
      </c>
      <c r="F66" s="8" t="s">
        <v>82</v>
      </c>
      <c r="G66" s="8">
        <v>-5</v>
      </c>
      <c r="H66" s="8">
        <v>-6</v>
      </c>
      <c r="I66" s="8">
        <v>0.28999999999999998</v>
      </c>
      <c r="J66" s="8">
        <v>0.32</v>
      </c>
      <c r="K66" s="12">
        <f t="shared" si="2"/>
        <v>-17.241379310344829</v>
      </c>
      <c r="L66" s="12">
        <f t="shared" si="2"/>
        <v>-18.75</v>
      </c>
      <c r="M66" s="13">
        <f t="shared" si="1"/>
        <v>-35.991379310344826</v>
      </c>
      <c r="N66" s="14" t="s">
        <v>25</v>
      </c>
    </row>
    <row r="67" spans="2:14" ht="18.5" x14ac:dyDescent="0.35">
      <c r="B67" s="8">
        <v>4</v>
      </c>
      <c r="C67" s="8" t="s">
        <v>38</v>
      </c>
      <c r="D67" s="8" t="s">
        <v>92</v>
      </c>
      <c r="E67" s="8" t="s">
        <v>80</v>
      </c>
      <c r="F67" s="8" t="s">
        <v>82</v>
      </c>
      <c r="G67" s="8">
        <v>-7</v>
      </c>
      <c r="H67" s="8">
        <v>-6</v>
      </c>
      <c r="I67" s="8">
        <v>0.25</v>
      </c>
      <c r="J67" s="8">
        <v>0.25</v>
      </c>
      <c r="K67" s="12">
        <f t="shared" si="2"/>
        <v>-28</v>
      </c>
      <c r="L67" s="12">
        <f t="shared" si="2"/>
        <v>-24</v>
      </c>
      <c r="M67" s="13">
        <f t="shared" si="1"/>
        <v>-52</v>
      </c>
      <c r="N67" s="14" t="s">
        <v>25</v>
      </c>
    </row>
    <row r="68" spans="2:14" ht="18.5" x14ac:dyDescent="0.35">
      <c r="B68" s="8">
        <v>4</v>
      </c>
      <c r="C68" s="8" t="s">
        <v>93</v>
      </c>
      <c r="D68" s="8" t="s">
        <v>28</v>
      </c>
      <c r="E68" s="8" t="s">
        <v>80</v>
      </c>
      <c r="F68" s="8" t="s">
        <v>82</v>
      </c>
      <c r="G68" s="8">
        <v>-7</v>
      </c>
      <c r="H68" s="8">
        <v>-7</v>
      </c>
      <c r="I68" s="8">
        <v>0.35499999999999998</v>
      </c>
      <c r="J68" s="8">
        <v>0.33500000000000002</v>
      </c>
      <c r="K68" s="12">
        <f t="shared" si="2"/>
        <v>-19.718309859154932</v>
      </c>
      <c r="L68" s="12">
        <f t="shared" si="2"/>
        <v>-20.8955223880597</v>
      </c>
      <c r="M68" s="13">
        <f t="shared" si="1"/>
        <v>-40.613832247214631</v>
      </c>
      <c r="N68" s="14" t="s">
        <v>25</v>
      </c>
    </row>
    <row r="69" spans="2:14" ht="18.5" x14ac:dyDescent="0.35">
      <c r="B69" s="8">
        <v>4</v>
      </c>
      <c r="C69" s="8" t="s">
        <v>51</v>
      </c>
      <c r="D69" s="8" t="s">
        <v>27</v>
      </c>
      <c r="E69" s="8" t="s">
        <v>80</v>
      </c>
      <c r="F69" s="8" t="s">
        <v>82</v>
      </c>
      <c r="G69" s="8">
        <v>-6</v>
      </c>
      <c r="H69" s="8">
        <v>-4</v>
      </c>
      <c r="I69" s="8">
        <v>0.32</v>
      </c>
      <c r="J69" s="8">
        <v>0.28000000000000003</v>
      </c>
      <c r="K69" s="12">
        <f t="shared" si="2"/>
        <v>-18.75</v>
      </c>
      <c r="L69" s="12">
        <f t="shared" si="2"/>
        <v>-14.285714285714285</v>
      </c>
      <c r="M69" s="13">
        <f t="shared" si="1"/>
        <v>-33.035714285714285</v>
      </c>
      <c r="N69" s="14" t="s">
        <v>25</v>
      </c>
    </row>
    <row r="70" spans="2:14" ht="18.5" x14ac:dyDescent="0.35">
      <c r="B70" s="8">
        <v>4</v>
      </c>
      <c r="C70" s="8" t="s">
        <v>94</v>
      </c>
      <c r="D70" s="8" t="s">
        <v>28</v>
      </c>
      <c r="E70" s="8" t="s">
        <v>80</v>
      </c>
      <c r="F70" s="8" t="s">
        <v>82</v>
      </c>
      <c r="G70" s="8">
        <v>-7</v>
      </c>
      <c r="H70" s="8">
        <v>-7</v>
      </c>
      <c r="I70" s="8">
        <v>0.4</v>
      </c>
      <c r="J70" s="8">
        <v>0.41</v>
      </c>
      <c r="K70" s="12">
        <f t="shared" si="2"/>
        <v>-17.5</v>
      </c>
      <c r="L70" s="12">
        <f t="shared" si="2"/>
        <v>-17.073170731707318</v>
      </c>
      <c r="M70" s="13">
        <f t="shared" si="1"/>
        <v>-34.573170731707322</v>
      </c>
      <c r="N70" s="14" t="s">
        <v>25</v>
      </c>
    </row>
    <row r="71" spans="2:14" ht="18.5" x14ac:dyDescent="0.35">
      <c r="B71" s="8">
        <v>4</v>
      </c>
      <c r="C71" s="8" t="s">
        <v>70</v>
      </c>
      <c r="D71" s="8" t="s">
        <v>28</v>
      </c>
      <c r="E71" s="8" t="s">
        <v>80</v>
      </c>
      <c r="F71" s="8" t="s">
        <v>82</v>
      </c>
      <c r="G71" s="8"/>
      <c r="H71" s="8">
        <v>-7</v>
      </c>
      <c r="I71" s="8"/>
      <c r="J71" s="8">
        <v>0.30599999999999999</v>
      </c>
      <c r="K71" s="12" t="str">
        <f t="shared" si="2"/>
        <v/>
      </c>
      <c r="L71" s="12">
        <f t="shared" si="2"/>
        <v>-22.875816993464053</v>
      </c>
      <c r="M71" s="13">
        <f t="shared" si="1"/>
        <v>-22.875816993464053</v>
      </c>
      <c r="N71" s="14" t="s">
        <v>25</v>
      </c>
    </row>
    <row r="72" spans="2:14" ht="18.5" x14ac:dyDescent="0.35">
      <c r="B72" s="8">
        <v>4</v>
      </c>
      <c r="C72" s="8" t="s">
        <v>45</v>
      </c>
      <c r="D72" s="8" t="s">
        <v>28</v>
      </c>
      <c r="E72" s="8" t="s">
        <v>80</v>
      </c>
      <c r="F72" s="8" t="s">
        <v>82</v>
      </c>
      <c r="G72" s="8">
        <v>-5</v>
      </c>
      <c r="H72" s="8"/>
      <c r="I72" s="8">
        <v>0.33500000000000002</v>
      </c>
      <c r="J72" s="8"/>
      <c r="K72" s="12">
        <f t="shared" si="2"/>
        <v>-14.925373134328357</v>
      </c>
      <c r="L72" s="12" t="str">
        <f t="shared" si="2"/>
        <v/>
      </c>
      <c r="M72" s="13">
        <f t="shared" si="1"/>
        <v>-14.925373134328357</v>
      </c>
      <c r="N72" s="14" t="s">
        <v>25</v>
      </c>
    </row>
    <row r="73" spans="2:14" ht="18.5" x14ac:dyDescent="0.35">
      <c r="B73" s="8">
        <v>4</v>
      </c>
      <c r="C73" s="8" t="s">
        <v>95</v>
      </c>
      <c r="D73" s="8" t="s">
        <v>28</v>
      </c>
      <c r="E73" s="8" t="s">
        <v>80</v>
      </c>
      <c r="F73" s="8" t="s">
        <v>78</v>
      </c>
      <c r="G73" s="8"/>
      <c r="H73" s="8">
        <v>-8</v>
      </c>
      <c r="I73" s="8"/>
      <c r="J73" s="8">
        <v>0.32</v>
      </c>
      <c r="K73" s="12" t="str">
        <f t="shared" si="2"/>
        <v/>
      </c>
      <c r="L73" s="12">
        <f t="shared" si="2"/>
        <v>-25</v>
      </c>
      <c r="M73" s="13">
        <f t="shared" ref="M73:M136" si="3">SUM(K73:L73)</f>
        <v>-25</v>
      </c>
      <c r="N73" s="14" t="s">
        <v>25</v>
      </c>
    </row>
    <row r="74" spans="2:14" ht="18.5" x14ac:dyDescent="0.35">
      <c r="B74" s="8">
        <v>4</v>
      </c>
      <c r="C74" s="8" t="s">
        <v>89</v>
      </c>
      <c r="D74" s="8" t="s">
        <v>27</v>
      </c>
      <c r="E74" s="8" t="s">
        <v>80</v>
      </c>
      <c r="F74" s="8" t="s">
        <v>78</v>
      </c>
      <c r="G74" s="8">
        <v>-5</v>
      </c>
      <c r="H74" s="8"/>
      <c r="I74" s="8">
        <v>0.315</v>
      </c>
      <c r="J74" s="8">
        <v>0.315</v>
      </c>
      <c r="K74" s="12">
        <f t="shared" si="2"/>
        <v>-15.873015873015873</v>
      </c>
      <c r="L74" s="12">
        <f t="shared" si="2"/>
        <v>0</v>
      </c>
      <c r="M74" s="13">
        <f t="shared" si="3"/>
        <v>-15.873015873015873</v>
      </c>
      <c r="N74" s="14" t="s">
        <v>25</v>
      </c>
    </row>
    <row r="75" spans="2:14" ht="18.5" x14ac:dyDescent="0.35">
      <c r="B75" s="8">
        <v>4</v>
      </c>
      <c r="C75" s="8" t="s">
        <v>96</v>
      </c>
      <c r="D75" s="8" t="s">
        <v>92</v>
      </c>
      <c r="E75" s="8" t="s">
        <v>80</v>
      </c>
      <c r="F75" s="8" t="s">
        <v>78</v>
      </c>
      <c r="G75" s="8">
        <v>-6</v>
      </c>
      <c r="H75" s="8"/>
      <c r="I75" s="8">
        <v>0.4</v>
      </c>
      <c r="J75" s="8"/>
      <c r="K75" s="12">
        <f t="shared" si="2"/>
        <v>-15</v>
      </c>
      <c r="L75" s="12" t="str">
        <f t="shared" si="2"/>
        <v/>
      </c>
      <c r="M75" s="13">
        <f t="shared" si="3"/>
        <v>-15</v>
      </c>
      <c r="N75" s="14" t="s">
        <v>25</v>
      </c>
    </row>
    <row r="76" spans="2:14" ht="18.5" x14ac:dyDescent="0.35">
      <c r="B76" s="8">
        <v>4</v>
      </c>
      <c r="C76" s="8" t="s">
        <v>56</v>
      </c>
      <c r="D76" s="8" t="s">
        <v>43</v>
      </c>
      <c r="E76" s="8" t="s">
        <v>44</v>
      </c>
      <c r="F76" s="8" t="s">
        <v>78</v>
      </c>
      <c r="G76" s="8">
        <v>-5</v>
      </c>
      <c r="H76" s="8"/>
      <c r="I76" s="8">
        <v>0.2</v>
      </c>
      <c r="J76" s="8"/>
      <c r="K76" s="12">
        <f t="shared" si="2"/>
        <v>-25</v>
      </c>
      <c r="L76" s="12" t="str">
        <f t="shared" si="2"/>
        <v/>
      </c>
      <c r="M76" s="13">
        <f t="shared" si="3"/>
        <v>-25</v>
      </c>
      <c r="N76" s="14" t="s">
        <v>25</v>
      </c>
    </row>
    <row r="77" spans="2:14" ht="18.5" x14ac:dyDescent="0.35">
      <c r="B77" s="8">
        <v>4</v>
      </c>
      <c r="C77" s="8" t="s">
        <v>69</v>
      </c>
      <c r="D77" s="8" t="s">
        <v>97</v>
      </c>
      <c r="E77" s="8" t="s">
        <v>59</v>
      </c>
      <c r="F77" s="8" t="s">
        <v>78</v>
      </c>
      <c r="G77" s="8"/>
      <c r="H77" s="8">
        <v>-7</v>
      </c>
      <c r="I77" s="8"/>
      <c r="J77" s="8">
        <v>0.25</v>
      </c>
      <c r="K77" s="12" t="str">
        <f t="shared" si="2"/>
        <v/>
      </c>
      <c r="L77" s="12">
        <f t="shared" si="2"/>
        <v>-28</v>
      </c>
      <c r="M77" s="13">
        <f t="shared" si="3"/>
        <v>-28</v>
      </c>
      <c r="N77" s="14" t="s">
        <v>25</v>
      </c>
    </row>
    <row r="78" spans="2:14" ht="18.5" x14ac:dyDescent="0.35">
      <c r="B78" s="8">
        <v>4</v>
      </c>
      <c r="C78" s="8" t="s">
        <v>45</v>
      </c>
      <c r="D78" s="8" t="s">
        <v>37</v>
      </c>
      <c r="E78" s="8" t="s">
        <v>80</v>
      </c>
      <c r="F78" s="8" t="s">
        <v>78</v>
      </c>
      <c r="G78" s="8"/>
      <c r="H78" s="8">
        <v>-4</v>
      </c>
      <c r="I78" s="8"/>
      <c r="J78" s="8">
        <v>0.33500000000000002</v>
      </c>
      <c r="K78" s="12" t="str">
        <f t="shared" si="2"/>
        <v/>
      </c>
      <c r="L78" s="12">
        <f t="shared" si="2"/>
        <v>-11.940298507462686</v>
      </c>
      <c r="M78" s="13">
        <f t="shared" si="3"/>
        <v>-11.940298507462686</v>
      </c>
      <c r="N78" s="14" t="s">
        <v>25</v>
      </c>
    </row>
    <row r="79" spans="2:14" ht="18.5" x14ac:dyDescent="0.35">
      <c r="B79" s="8">
        <v>4</v>
      </c>
      <c r="C79" s="8" t="s">
        <v>98</v>
      </c>
      <c r="D79" s="8" t="s">
        <v>37</v>
      </c>
      <c r="E79" s="8" t="s">
        <v>80</v>
      </c>
      <c r="F79" s="8" t="s">
        <v>82</v>
      </c>
      <c r="G79" s="8"/>
      <c r="H79" s="8">
        <v>-6</v>
      </c>
      <c r="I79" s="8"/>
      <c r="J79" s="8">
        <v>0.41</v>
      </c>
      <c r="K79" s="12" t="str">
        <f t="shared" si="2"/>
        <v/>
      </c>
      <c r="L79" s="12">
        <f t="shared" si="2"/>
        <v>-14.634146341463415</v>
      </c>
      <c r="M79" s="13">
        <f t="shared" si="3"/>
        <v>-14.634146341463415</v>
      </c>
      <c r="N79" s="14" t="s">
        <v>25</v>
      </c>
    </row>
    <row r="80" spans="2:14" ht="18.5" x14ac:dyDescent="0.35">
      <c r="B80" s="8">
        <v>4</v>
      </c>
      <c r="C80" s="8" t="s">
        <v>93</v>
      </c>
      <c r="D80" s="8" t="s">
        <v>27</v>
      </c>
      <c r="E80" s="8" t="s">
        <v>80</v>
      </c>
      <c r="F80" s="8" t="s">
        <v>82</v>
      </c>
      <c r="G80" s="8"/>
      <c r="H80" s="8">
        <v>-6</v>
      </c>
      <c r="I80" s="8"/>
      <c r="J80" s="8">
        <v>0.33500000000000002</v>
      </c>
      <c r="K80" s="12" t="str">
        <f t="shared" si="2"/>
        <v/>
      </c>
      <c r="L80" s="12">
        <f t="shared" si="2"/>
        <v>-17.910447761194028</v>
      </c>
      <c r="M80" s="13">
        <f t="shared" si="3"/>
        <v>-17.910447761194028</v>
      </c>
      <c r="N80" s="14" t="s">
        <v>25</v>
      </c>
    </row>
    <row r="81" spans="2:14" ht="18.5" x14ac:dyDescent="0.35">
      <c r="B81" s="8">
        <v>4</v>
      </c>
      <c r="C81" s="8" t="s">
        <v>99</v>
      </c>
      <c r="D81" s="8" t="s">
        <v>28</v>
      </c>
      <c r="E81" s="8" t="s">
        <v>80</v>
      </c>
      <c r="F81" s="8" t="s">
        <v>82</v>
      </c>
      <c r="G81" s="8">
        <v>-5</v>
      </c>
      <c r="H81" s="8"/>
      <c r="I81" s="8">
        <v>0.28999999999999998</v>
      </c>
      <c r="J81" s="8"/>
      <c r="K81" s="12">
        <f t="shared" si="2"/>
        <v>-17.241379310344829</v>
      </c>
      <c r="L81" s="12" t="str">
        <f t="shared" si="2"/>
        <v/>
      </c>
      <c r="M81" s="13">
        <f t="shared" si="3"/>
        <v>-17.241379310344829</v>
      </c>
      <c r="N81" s="14" t="s">
        <v>25</v>
      </c>
    </row>
    <row r="82" spans="2:14" ht="18.5" x14ac:dyDescent="0.35">
      <c r="B82" s="8">
        <v>4</v>
      </c>
      <c r="C82" s="8" t="s">
        <v>88</v>
      </c>
      <c r="D82" s="8" t="s">
        <v>27</v>
      </c>
      <c r="E82" s="8" t="s">
        <v>80</v>
      </c>
      <c r="F82" s="8" t="s">
        <v>82</v>
      </c>
      <c r="G82" s="8">
        <v>-6</v>
      </c>
      <c r="H82" s="8">
        <v>-8</v>
      </c>
      <c r="I82" s="8">
        <v>0.28499999999999998</v>
      </c>
      <c r="J82" s="8">
        <v>0.28499999999999998</v>
      </c>
      <c r="K82" s="12">
        <f t="shared" si="2"/>
        <v>-21.05263157894737</v>
      </c>
      <c r="L82" s="12">
        <f t="shared" si="2"/>
        <v>-28.070175438596493</v>
      </c>
      <c r="M82" s="13">
        <f t="shared" si="3"/>
        <v>-49.122807017543863</v>
      </c>
      <c r="N82" s="14" t="s">
        <v>25</v>
      </c>
    </row>
    <row r="83" spans="2:14" ht="18.5" x14ac:dyDescent="0.35">
      <c r="B83" s="8">
        <v>4</v>
      </c>
      <c r="C83" s="8" t="s">
        <v>100</v>
      </c>
      <c r="D83" s="8" t="s">
        <v>28</v>
      </c>
      <c r="E83" s="8" t="s">
        <v>80</v>
      </c>
      <c r="F83" s="8" t="s">
        <v>82</v>
      </c>
      <c r="G83" s="8">
        <v>-7</v>
      </c>
      <c r="H83" s="8"/>
      <c r="I83" s="8">
        <v>0.35</v>
      </c>
      <c r="J83" s="8"/>
      <c r="K83" s="12">
        <f t="shared" si="2"/>
        <v>-20</v>
      </c>
      <c r="L83" s="12" t="str">
        <f t="shared" si="2"/>
        <v/>
      </c>
      <c r="M83" s="13">
        <f t="shared" si="3"/>
        <v>-20</v>
      </c>
      <c r="N83" s="14" t="s">
        <v>25</v>
      </c>
    </row>
    <row r="84" spans="2:14" ht="18.5" x14ac:dyDescent="0.35">
      <c r="B84" s="8">
        <v>4</v>
      </c>
      <c r="C84" s="8" t="s">
        <v>87</v>
      </c>
      <c r="D84" s="8" t="s">
        <v>97</v>
      </c>
      <c r="E84" s="8" t="s">
        <v>59</v>
      </c>
      <c r="F84" s="8" t="s">
        <v>78</v>
      </c>
      <c r="G84" s="8"/>
      <c r="H84" s="8">
        <v>-5</v>
      </c>
      <c r="I84" s="8"/>
      <c r="J84" s="8">
        <v>0.37</v>
      </c>
      <c r="K84" s="12" t="str">
        <f t="shared" si="2"/>
        <v/>
      </c>
      <c r="L84" s="12">
        <f t="shared" si="2"/>
        <v>-13.513513513513514</v>
      </c>
      <c r="M84" s="13">
        <f t="shared" si="3"/>
        <v>-13.513513513513514</v>
      </c>
      <c r="N84" s="14" t="s">
        <v>25</v>
      </c>
    </row>
    <row r="85" spans="2:14" ht="18.5" x14ac:dyDescent="0.35">
      <c r="B85" s="8">
        <v>4</v>
      </c>
      <c r="C85" s="8" t="s">
        <v>49</v>
      </c>
      <c r="D85" s="8" t="s">
        <v>28</v>
      </c>
      <c r="E85" s="8" t="s">
        <v>80</v>
      </c>
      <c r="F85" s="8" t="s">
        <v>78</v>
      </c>
      <c r="G85" s="8">
        <v>-7</v>
      </c>
      <c r="H85" s="8"/>
      <c r="I85" s="8">
        <v>0.33500000000000002</v>
      </c>
      <c r="J85" s="8"/>
      <c r="K85" s="12">
        <f t="shared" si="2"/>
        <v>-20.8955223880597</v>
      </c>
      <c r="L85" s="12" t="str">
        <f t="shared" si="2"/>
        <v/>
      </c>
      <c r="M85" s="13">
        <f t="shared" si="3"/>
        <v>-20.8955223880597</v>
      </c>
      <c r="N85" s="14" t="s">
        <v>25</v>
      </c>
    </row>
    <row r="86" spans="2:14" ht="18.5" x14ac:dyDescent="0.35">
      <c r="B86" s="8">
        <v>4</v>
      </c>
      <c r="C86" s="8" t="s">
        <v>95</v>
      </c>
      <c r="D86" s="8" t="s">
        <v>28</v>
      </c>
      <c r="E86" s="8" t="s">
        <v>55</v>
      </c>
      <c r="F86" s="8" t="s">
        <v>78</v>
      </c>
      <c r="G86" s="8"/>
      <c r="H86" s="8">
        <v>-5</v>
      </c>
      <c r="I86" s="8">
        <v>0.32</v>
      </c>
      <c r="J86" s="8">
        <v>0.33600000000000002</v>
      </c>
      <c r="K86" s="12">
        <f t="shared" si="2"/>
        <v>0</v>
      </c>
      <c r="L86" s="12">
        <f t="shared" si="2"/>
        <v>-14.88095238095238</v>
      </c>
      <c r="M86" s="13">
        <f t="shared" si="3"/>
        <v>-14.88095238095238</v>
      </c>
      <c r="N86" s="14" t="s">
        <v>25</v>
      </c>
    </row>
    <row r="87" spans="2:14" ht="18.5" x14ac:dyDescent="0.35">
      <c r="B87" s="8">
        <v>5</v>
      </c>
      <c r="C87" s="8" t="s">
        <v>70</v>
      </c>
      <c r="D87" s="8" t="s">
        <v>28</v>
      </c>
      <c r="E87" s="8" t="s">
        <v>55</v>
      </c>
      <c r="F87" s="8" t="s">
        <v>79</v>
      </c>
      <c r="G87" s="8">
        <v>-8</v>
      </c>
      <c r="H87" s="8"/>
      <c r="I87" s="8">
        <v>0.29499999999999998</v>
      </c>
      <c r="J87" s="8"/>
      <c r="K87" s="12">
        <f t="shared" si="2"/>
        <v>-27.118644067796613</v>
      </c>
      <c r="L87" s="12" t="str">
        <f t="shared" si="2"/>
        <v/>
      </c>
      <c r="M87" s="13">
        <f t="shared" si="3"/>
        <v>-27.118644067796613</v>
      </c>
      <c r="N87" s="14" t="s">
        <v>25</v>
      </c>
    </row>
    <row r="88" spans="2:14" ht="18.5" x14ac:dyDescent="0.35">
      <c r="B88" s="8">
        <v>5</v>
      </c>
      <c r="C88" s="8" t="s">
        <v>56</v>
      </c>
      <c r="D88" s="8" t="s">
        <v>28</v>
      </c>
      <c r="E88" s="8" t="s">
        <v>55</v>
      </c>
      <c r="F88" s="8" t="s">
        <v>79</v>
      </c>
      <c r="G88" s="8">
        <v>-7</v>
      </c>
      <c r="H88" s="8"/>
      <c r="I88" s="8">
        <v>0.25</v>
      </c>
      <c r="J88" s="8"/>
      <c r="K88" s="12">
        <f t="shared" ref="K88:L151" si="4">IFERROR(G88/I88,"")</f>
        <v>-28</v>
      </c>
      <c r="L88" s="12" t="str">
        <f t="shared" si="4"/>
        <v/>
      </c>
      <c r="M88" s="13">
        <f t="shared" si="3"/>
        <v>-28</v>
      </c>
      <c r="N88" s="14" t="s">
        <v>25</v>
      </c>
    </row>
    <row r="89" spans="2:14" ht="18.5" x14ac:dyDescent="0.35">
      <c r="B89" s="8">
        <v>5</v>
      </c>
      <c r="C89" s="8" t="s">
        <v>100</v>
      </c>
      <c r="D89" s="8" t="s">
        <v>27</v>
      </c>
      <c r="E89" s="8" t="s">
        <v>55</v>
      </c>
      <c r="F89" s="8" t="s">
        <v>79</v>
      </c>
      <c r="G89" s="8"/>
      <c r="H89" s="8">
        <v>-6</v>
      </c>
      <c r="I89" s="8"/>
      <c r="J89" s="8">
        <v>0.39</v>
      </c>
      <c r="K89" s="12" t="str">
        <f t="shared" si="4"/>
        <v/>
      </c>
      <c r="L89" s="12">
        <f t="shared" si="4"/>
        <v>-15.384615384615383</v>
      </c>
      <c r="M89" s="13">
        <f t="shared" si="3"/>
        <v>-15.384615384615383</v>
      </c>
      <c r="N89" s="14" t="s">
        <v>25</v>
      </c>
    </row>
    <row r="90" spans="2:14" ht="18.5" x14ac:dyDescent="0.35">
      <c r="B90" s="8">
        <v>5</v>
      </c>
      <c r="C90" s="8" t="s">
        <v>58</v>
      </c>
      <c r="D90" s="8" t="s">
        <v>28</v>
      </c>
      <c r="E90" s="8" t="s">
        <v>55</v>
      </c>
      <c r="F90" s="8" t="s">
        <v>79</v>
      </c>
      <c r="G90" s="8"/>
      <c r="H90" s="8">
        <v>-6</v>
      </c>
      <c r="I90" s="8"/>
      <c r="J90" s="8">
        <v>0.25</v>
      </c>
      <c r="K90" s="12" t="str">
        <f t="shared" si="4"/>
        <v/>
      </c>
      <c r="L90" s="12">
        <f t="shared" si="4"/>
        <v>-24</v>
      </c>
      <c r="M90" s="13">
        <f t="shared" si="3"/>
        <v>-24</v>
      </c>
      <c r="N90" s="14" t="s">
        <v>25</v>
      </c>
    </row>
    <row r="91" spans="2:14" ht="18.5" x14ac:dyDescent="0.35">
      <c r="B91" s="8">
        <v>5</v>
      </c>
      <c r="C91" s="8" t="s">
        <v>60</v>
      </c>
      <c r="D91" s="8" t="s">
        <v>28</v>
      </c>
      <c r="E91" s="8" t="s">
        <v>55</v>
      </c>
      <c r="F91" s="8" t="s">
        <v>79</v>
      </c>
      <c r="G91" s="8"/>
      <c r="H91" s="8">
        <v>-7</v>
      </c>
      <c r="I91" s="8"/>
      <c r="J91" s="8">
        <v>0.33</v>
      </c>
      <c r="K91" s="12" t="str">
        <f t="shared" si="4"/>
        <v/>
      </c>
      <c r="L91" s="12">
        <f t="shared" si="4"/>
        <v>-21.212121212121211</v>
      </c>
      <c r="M91" s="13">
        <f t="shared" si="3"/>
        <v>-21.212121212121211</v>
      </c>
      <c r="N91" s="14" t="s">
        <v>25</v>
      </c>
    </row>
    <row r="92" spans="2:14" ht="18.5" x14ac:dyDescent="0.35">
      <c r="B92" s="8">
        <v>5</v>
      </c>
      <c r="C92" s="8" t="s">
        <v>101</v>
      </c>
      <c r="D92" s="8" t="s">
        <v>37</v>
      </c>
      <c r="E92" s="8" t="s">
        <v>55</v>
      </c>
      <c r="F92" s="8" t="s">
        <v>79</v>
      </c>
      <c r="G92" s="8"/>
      <c r="H92" s="8">
        <v>-10</v>
      </c>
      <c r="I92" s="8"/>
      <c r="J92" s="8">
        <v>0.36</v>
      </c>
      <c r="K92" s="12" t="str">
        <f t="shared" si="4"/>
        <v/>
      </c>
      <c r="L92" s="12">
        <f t="shared" si="4"/>
        <v>-27.777777777777779</v>
      </c>
      <c r="M92" s="13">
        <f t="shared" si="3"/>
        <v>-27.777777777777779</v>
      </c>
      <c r="N92" s="14" t="s">
        <v>25</v>
      </c>
    </row>
    <row r="93" spans="2:14" ht="18.5" x14ac:dyDescent="0.35">
      <c r="B93" s="8">
        <v>5</v>
      </c>
      <c r="C93" s="8" t="s">
        <v>74</v>
      </c>
      <c r="D93" s="8" t="s">
        <v>97</v>
      </c>
      <c r="E93" s="8" t="s">
        <v>59</v>
      </c>
      <c r="F93" s="8" t="s">
        <v>79</v>
      </c>
      <c r="G93" s="8"/>
      <c r="H93" s="8">
        <v>-4</v>
      </c>
      <c r="I93" s="8"/>
      <c r="J93" s="8">
        <v>0.32</v>
      </c>
      <c r="K93" s="12" t="str">
        <f t="shared" si="4"/>
        <v/>
      </c>
      <c r="L93" s="12">
        <f t="shared" si="4"/>
        <v>-12.5</v>
      </c>
      <c r="M93" s="13">
        <f t="shared" si="3"/>
        <v>-12.5</v>
      </c>
      <c r="N93" s="14" t="s">
        <v>25</v>
      </c>
    </row>
    <row r="94" spans="2:14" ht="18.5" x14ac:dyDescent="0.35">
      <c r="B94" s="8">
        <v>5</v>
      </c>
      <c r="C94" s="8" t="s">
        <v>38</v>
      </c>
      <c r="D94" s="8" t="s">
        <v>27</v>
      </c>
      <c r="E94" s="8" t="s">
        <v>55</v>
      </c>
      <c r="F94" s="8" t="s">
        <v>54</v>
      </c>
      <c r="G94" s="8"/>
      <c r="H94" s="8">
        <v>-7</v>
      </c>
      <c r="I94" s="8"/>
      <c r="J94" s="8">
        <v>0.25</v>
      </c>
      <c r="K94" s="12" t="str">
        <f t="shared" si="4"/>
        <v/>
      </c>
      <c r="L94" s="12">
        <f t="shared" si="4"/>
        <v>-28</v>
      </c>
      <c r="M94" s="13">
        <f t="shared" si="3"/>
        <v>-28</v>
      </c>
      <c r="N94" s="14" t="s">
        <v>25</v>
      </c>
    </row>
    <row r="95" spans="2:14" ht="18.5" x14ac:dyDescent="0.35">
      <c r="B95" s="8">
        <v>5</v>
      </c>
      <c r="C95" s="8" t="s">
        <v>88</v>
      </c>
      <c r="D95" s="8" t="s">
        <v>28</v>
      </c>
      <c r="E95" s="8" t="s">
        <v>55</v>
      </c>
      <c r="F95" s="8" t="s">
        <v>54</v>
      </c>
      <c r="G95" s="8">
        <v>-5</v>
      </c>
      <c r="H95" s="8"/>
      <c r="I95" s="8">
        <v>0.28499999999999998</v>
      </c>
      <c r="J95" s="8"/>
      <c r="K95" s="12">
        <f t="shared" si="4"/>
        <v>-17.543859649122808</v>
      </c>
      <c r="L95" s="12" t="str">
        <f t="shared" si="4"/>
        <v/>
      </c>
      <c r="M95" s="13">
        <f t="shared" si="3"/>
        <v>-17.543859649122808</v>
      </c>
      <c r="N95" s="14" t="s">
        <v>25</v>
      </c>
    </row>
    <row r="96" spans="2:14" ht="18.5" x14ac:dyDescent="0.35">
      <c r="B96" s="8">
        <v>5</v>
      </c>
      <c r="C96" s="8" t="s">
        <v>102</v>
      </c>
      <c r="D96" s="8" t="s">
        <v>28</v>
      </c>
      <c r="E96" s="8" t="s">
        <v>55</v>
      </c>
      <c r="F96" s="8" t="s">
        <v>54</v>
      </c>
      <c r="G96" s="8"/>
      <c r="H96" s="8">
        <v>-8</v>
      </c>
      <c r="I96" s="8"/>
      <c r="J96" s="8">
        <v>0.32</v>
      </c>
      <c r="K96" s="12" t="str">
        <f t="shared" si="4"/>
        <v/>
      </c>
      <c r="L96" s="12">
        <f t="shared" si="4"/>
        <v>-25</v>
      </c>
      <c r="M96" s="13">
        <f t="shared" si="3"/>
        <v>-25</v>
      </c>
      <c r="N96" s="14" t="s">
        <v>25</v>
      </c>
    </row>
    <row r="97" spans="2:14" ht="18.5" x14ac:dyDescent="0.35">
      <c r="B97" s="8">
        <v>5</v>
      </c>
      <c r="C97" s="8" t="s">
        <v>49</v>
      </c>
      <c r="D97" s="8" t="s">
        <v>28</v>
      </c>
      <c r="E97" s="8" t="s">
        <v>55</v>
      </c>
      <c r="F97" s="8" t="s">
        <v>54</v>
      </c>
      <c r="G97" s="8"/>
      <c r="H97" s="8">
        <v>-6</v>
      </c>
      <c r="I97" s="8"/>
      <c r="J97" s="8">
        <v>0.3</v>
      </c>
      <c r="K97" s="12" t="str">
        <f t="shared" si="4"/>
        <v/>
      </c>
      <c r="L97" s="12">
        <f t="shared" si="4"/>
        <v>-20</v>
      </c>
      <c r="M97" s="13">
        <f t="shared" si="3"/>
        <v>-20</v>
      </c>
      <c r="N97" s="14" t="s">
        <v>25</v>
      </c>
    </row>
    <row r="98" spans="2:14" ht="18.5" x14ac:dyDescent="0.35">
      <c r="B98" s="8">
        <v>5</v>
      </c>
      <c r="C98" s="8" t="s">
        <v>48</v>
      </c>
      <c r="D98" s="8" t="s">
        <v>28</v>
      </c>
      <c r="E98" s="8" t="s">
        <v>55</v>
      </c>
      <c r="F98" s="8" t="s">
        <v>54</v>
      </c>
      <c r="G98" s="8">
        <v>-5</v>
      </c>
      <c r="H98" s="8"/>
      <c r="I98" s="8">
        <v>0.29499999999999998</v>
      </c>
      <c r="J98" s="8"/>
      <c r="K98" s="12">
        <f t="shared" si="4"/>
        <v>-16.949152542372882</v>
      </c>
      <c r="L98" s="12" t="str">
        <f t="shared" si="4"/>
        <v/>
      </c>
      <c r="M98" s="13">
        <f t="shared" si="3"/>
        <v>-16.949152542372882</v>
      </c>
      <c r="N98" s="14" t="s">
        <v>25</v>
      </c>
    </row>
    <row r="99" spans="2:14" ht="18.5" x14ac:dyDescent="0.35">
      <c r="B99" s="8">
        <v>5</v>
      </c>
      <c r="C99" s="8" t="s">
        <v>70</v>
      </c>
      <c r="D99" s="8" t="s">
        <v>103</v>
      </c>
      <c r="E99" s="8" t="s">
        <v>104</v>
      </c>
      <c r="F99" s="8" t="s">
        <v>47</v>
      </c>
      <c r="G99" s="8"/>
      <c r="H99" s="8">
        <v>-10</v>
      </c>
      <c r="I99" s="8"/>
      <c r="J99" s="8">
        <v>0.29499999999999998</v>
      </c>
      <c r="K99" s="12" t="str">
        <f t="shared" si="4"/>
        <v/>
      </c>
      <c r="L99" s="12">
        <f t="shared" si="4"/>
        <v>-33.898305084745765</v>
      </c>
      <c r="M99" s="13">
        <f t="shared" si="3"/>
        <v>-33.898305084745765</v>
      </c>
      <c r="N99" s="14" t="s">
        <v>25</v>
      </c>
    </row>
    <row r="100" spans="2:14" ht="18.5" x14ac:dyDescent="0.35">
      <c r="B100" s="8">
        <v>6</v>
      </c>
      <c r="C100" s="8" t="s">
        <v>29</v>
      </c>
      <c r="D100" s="8" t="s">
        <v>28</v>
      </c>
      <c r="E100" s="8" t="s">
        <v>55</v>
      </c>
      <c r="F100" s="8" t="s">
        <v>42</v>
      </c>
      <c r="G100" s="8">
        <v>-6</v>
      </c>
      <c r="H100" s="8"/>
      <c r="I100" s="8">
        <v>0.19</v>
      </c>
      <c r="J100" s="8"/>
      <c r="K100" s="12">
        <f t="shared" si="4"/>
        <v>-31.578947368421051</v>
      </c>
      <c r="L100" s="12" t="str">
        <f t="shared" si="4"/>
        <v/>
      </c>
      <c r="M100" s="13">
        <f t="shared" si="3"/>
        <v>-31.578947368421051</v>
      </c>
      <c r="N100" s="14" t="s">
        <v>25</v>
      </c>
    </row>
    <row r="101" spans="2:14" ht="18.5" x14ac:dyDescent="0.35">
      <c r="B101" s="8">
        <v>6</v>
      </c>
      <c r="C101" s="8" t="s">
        <v>65</v>
      </c>
      <c r="D101" s="8" t="s">
        <v>83</v>
      </c>
      <c r="E101" s="8" t="s">
        <v>59</v>
      </c>
      <c r="F101" s="8" t="s">
        <v>42</v>
      </c>
      <c r="G101" s="8">
        <v>-5</v>
      </c>
      <c r="H101" s="8">
        <v>-6</v>
      </c>
      <c r="I101" s="8">
        <v>0.32500000000000001</v>
      </c>
      <c r="J101" s="8">
        <v>0.41499999999999998</v>
      </c>
      <c r="K101" s="12">
        <f t="shared" si="4"/>
        <v>-15.384615384615383</v>
      </c>
      <c r="L101" s="12">
        <f t="shared" si="4"/>
        <v>-14.457831325301205</v>
      </c>
      <c r="M101" s="13">
        <f t="shared" si="3"/>
        <v>-29.842446709916587</v>
      </c>
      <c r="N101" s="14" t="s">
        <v>25</v>
      </c>
    </row>
    <row r="102" spans="2:14" ht="18.5" x14ac:dyDescent="0.35">
      <c r="B102" s="8">
        <v>6</v>
      </c>
      <c r="C102" s="8" t="s">
        <v>45</v>
      </c>
      <c r="D102" s="8" t="s">
        <v>28</v>
      </c>
      <c r="E102" s="8" t="s">
        <v>55</v>
      </c>
      <c r="F102" s="8" t="s">
        <v>78</v>
      </c>
      <c r="G102" s="8">
        <v>-9</v>
      </c>
      <c r="H102" s="8">
        <v>-4</v>
      </c>
      <c r="I102" s="8">
        <v>0.30499999999999999</v>
      </c>
      <c r="J102" s="8">
        <v>0.33500000000000002</v>
      </c>
      <c r="K102" s="12">
        <f t="shared" si="4"/>
        <v>-29.508196721311474</v>
      </c>
      <c r="L102" s="12">
        <f t="shared" si="4"/>
        <v>-11.940298507462686</v>
      </c>
      <c r="M102" s="13">
        <f t="shared" si="3"/>
        <v>-41.448495228774163</v>
      </c>
      <c r="N102" s="14" t="s">
        <v>25</v>
      </c>
    </row>
    <row r="103" spans="2:14" ht="18.5" x14ac:dyDescent="0.35">
      <c r="B103" s="8">
        <v>6</v>
      </c>
      <c r="C103" s="8" t="s">
        <v>40</v>
      </c>
      <c r="D103" s="8" t="s">
        <v>28</v>
      </c>
      <c r="E103" s="8" t="s">
        <v>55</v>
      </c>
      <c r="F103" s="8" t="s">
        <v>105</v>
      </c>
      <c r="G103" s="8"/>
      <c r="H103" s="8">
        <v>-5</v>
      </c>
      <c r="I103" s="8"/>
      <c r="J103" s="8">
        <v>0.28999999999999998</v>
      </c>
      <c r="K103" s="12" t="str">
        <f t="shared" si="4"/>
        <v/>
      </c>
      <c r="L103" s="12">
        <f t="shared" si="4"/>
        <v>-17.241379310344829</v>
      </c>
      <c r="M103" s="13">
        <f t="shared" si="3"/>
        <v>-17.241379310344829</v>
      </c>
      <c r="N103" s="14" t="s">
        <v>25</v>
      </c>
    </row>
    <row r="104" spans="2:14" ht="18.5" x14ac:dyDescent="0.35">
      <c r="B104" s="8">
        <v>6</v>
      </c>
      <c r="C104" s="8" t="s">
        <v>41</v>
      </c>
      <c r="D104" s="8" t="s">
        <v>43</v>
      </c>
      <c r="E104" s="8" t="s">
        <v>44</v>
      </c>
      <c r="F104" s="8" t="s">
        <v>105</v>
      </c>
      <c r="G104" s="8">
        <v>-10</v>
      </c>
      <c r="H104" s="8"/>
      <c r="I104" s="8">
        <v>0.32500000000000001</v>
      </c>
      <c r="J104" s="8">
        <v>0.32500000000000001</v>
      </c>
      <c r="K104" s="12">
        <f t="shared" si="4"/>
        <v>-30.769230769230766</v>
      </c>
      <c r="L104" s="12">
        <f t="shared" si="4"/>
        <v>0</v>
      </c>
      <c r="M104" s="13">
        <f t="shared" si="3"/>
        <v>-30.769230769230766</v>
      </c>
      <c r="N104" s="14" t="s">
        <v>25</v>
      </c>
    </row>
    <row r="105" spans="2:14" ht="18.5" x14ac:dyDescent="0.35">
      <c r="B105" s="8">
        <v>6</v>
      </c>
      <c r="C105" s="8" t="s">
        <v>58</v>
      </c>
      <c r="D105" s="8" t="s">
        <v>28</v>
      </c>
      <c r="E105" s="8" t="s">
        <v>55</v>
      </c>
      <c r="F105" s="8" t="s">
        <v>105</v>
      </c>
      <c r="G105" s="8"/>
      <c r="H105" s="8">
        <v>-6</v>
      </c>
      <c r="I105" s="8"/>
      <c r="J105" s="8">
        <v>0.26</v>
      </c>
      <c r="K105" s="12" t="str">
        <f t="shared" si="4"/>
        <v/>
      </c>
      <c r="L105" s="12">
        <f t="shared" si="4"/>
        <v>-23.076923076923077</v>
      </c>
      <c r="M105" s="13">
        <f t="shared" si="3"/>
        <v>-23.076923076923077</v>
      </c>
      <c r="N105" s="14" t="s">
        <v>25</v>
      </c>
    </row>
    <row r="106" spans="2:14" ht="18.5" x14ac:dyDescent="0.35">
      <c r="B106" s="8">
        <v>6</v>
      </c>
      <c r="C106" s="8" t="s">
        <v>77</v>
      </c>
      <c r="D106" s="8" t="s">
        <v>28</v>
      </c>
      <c r="E106" s="8" t="s">
        <v>55</v>
      </c>
      <c r="F106" s="8" t="s">
        <v>105</v>
      </c>
      <c r="G106" s="8">
        <v>-6</v>
      </c>
      <c r="H106" s="8"/>
      <c r="I106" s="8">
        <v>0.28499999999999998</v>
      </c>
      <c r="J106" s="8"/>
      <c r="K106" s="12">
        <f t="shared" si="4"/>
        <v>-21.05263157894737</v>
      </c>
      <c r="L106" s="12" t="str">
        <f t="shared" si="4"/>
        <v/>
      </c>
      <c r="M106" s="13">
        <f t="shared" si="3"/>
        <v>-21.05263157894737</v>
      </c>
      <c r="N106" s="14" t="s">
        <v>25</v>
      </c>
    </row>
    <row r="107" spans="2:14" ht="18.5" x14ac:dyDescent="0.35">
      <c r="B107" s="8">
        <v>6</v>
      </c>
      <c r="C107" s="8" t="s">
        <v>29</v>
      </c>
      <c r="D107" s="8" t="s">
        <v>28</v>
      </c>
      <c r="E107" s="8" t="s">
        <v>55</v>
      </c>
      <c r="F107" s="8" t="s">
        <v>105</v>
      </c>
      <c r="G107" s="8">
        <v>-5</v>
      </c>
      <c r="H107" s="8"/>
      <c r="I107" s="8">
        <v>0.19</v>
      </c>
      <c r="J107" s="8"/>
      <c r="K107" s="12">
        <f t="shared" si="4"/>
        <v>-26.315789473684209</v>
      </c>
      <c r="L107" s="12" t="str">
        <f t="shared" si="4"/>
        <v/>
      </c>
      <c r="M107" s="13">
        <f t="shared" si="3"/>
        <v>-26.315789473684209</v>
      </c>
      <c r="N107" s="14" t="s">
        <v>25</v>
      </c>
    </row>
    <row r="108" spans="2:14" ht="18.5" x14ac:dyDescent="0.35">
      <c r="B108" s="8">
        <v>6</v>
      </c>
      <c r="C108" s="8" t="s">
        <v>69</v>
      </c>
      <c r="D108" s="8" t="s">
        <v>83</v>
      </c>
      <c r="E108" s="8" t="s">
        <v>59</v>
      </c>
      <c r="F108" s="8" t="s">
        <v>78</v>
      </c>
      <c r="G108" s="8"/>
      <c r="H108" s="8">
        <v>-8</v>
      </c>
      <c r="I108" s="8"/>
      <c r="J108" s="8">
        <v>0.25</v>
      </c>
      <c r="K108" s="12" t="str">
        <f t="shared" si="4"/>
        <v/>
      </c>
      <c r="L108" s="12">
        <f t="shared" si="4"/>
        <v>-32</v>
      </c>
      <c r="M108" s="13">
        <f t="shared" si="3"/>
        <v>-32</v>
      </c>
      <c r="N108" s="14" t="s">
        <v>25</v>
      </c>
    </row>
    <row r="109" spans="2:14" ht="18.5" x14ac:dyDescent="0.35">
      <c r="B109" s="8">
        <v>6</v>
      </c>
      <c r="C109" s="8" t="s">
        <v>87</v>
      </c>
      <c r="D109" s="8" t="s">
        <v>97</v>
      </c>
      <c r="E109" s="8" t="s">
        <v>59</v>
      </c>
      <c r="F109" s="8" t="s">
        <v>105</v>
      </c>
      <c r="G109" s="8"/>
      <c r="H109" s="8">
        <v>-4</v>
      </c>
      <c r="I109" s="8"/>
      <c r="J109" s="8">
        <v>0.37</v>
      </c>
      <c r="K109" s="12" t="str">
        <f t="shared" si="4"/>
        <v/>
      </c>
      <c r="L109" s="12">
        <f t="shared" si="4"/>
        <v>-10.810810810810811</v>
      </c>
      <c r="M109" s="13">
        <f t="shared" si="3"/>
        <v>-10.810810810810811</v>
      </c>
      <c r="N109" s="14" t="s">
        <v>25</v>
      </c>
    </row>
    <row r="110" spans="2:14" ht="18.5" x14ac:dyDescent="0.35">
      <c r="B110" s="8">
        <v>6</v>
      </c>
      <c r="C110" s="8" t="s">
        <v>74</v>
      </c>
      <c r="D110" s="8" t="s">
        <v>43</v>
      </c>
      <c r="E110" s="8" t="s">
        <v>44</v>
      </c>
      <c r="F110" s="8" t="s">
        <v>105</v>
      </c>
      <c r="G110" s="8">
        <v>-3</v>
      </c>
      <c r="H110" s="8"/>
      <c r="I110" s="8">
        <v>0.28999999999999998</v>
      </c>
      <c r="J110" s="8"/>
      <c r="K110" s="12">
        <f t="shared" si="4"/>
        <v>-10.344827586206897</v>
      </c>
      <c r="L110" s="12" t="str">
        <f t="shared" si="4"/>
        <v/>
      </c>
      <c r="M110" s="13">
        <f t="shared" si="3"/>
        <v>-10.344827586206897</v>
      </c>
      <c r="N110" s="14" t="s">
        <v>25</v>
      </c>
    </row>
    <row r="111" spans="2:14" ht="18.5" x14ac:dyDescent="0.35">
      <c r="B111" s="8">
        <v>6</v>
      </c>
      <c r="C111" s="8" t="s">
        <v>95</v>
      </c>
      <c r="D111" s="8" t="s">
        <v>28</v>
      </c>
      <c r="E111" s="8" t="s">
        <v>55</v>
      </c>
      <c r="F111" s="8" t="s">
        <v>105</v>
      </c>
      <c r="G111" s="8">
        <v>-4</v>
      </c>
      <c r="H111" s="8">
        <v>-5</v>
      </c>
      <c r="I111" s="8">
        <v>0.26</v>
      </c>
      <c r="J111" s="8">
        <v>0.32</v>
      </c>
      <c r="K111" s="12">
        <f t="shared" si="4"/>
        <v>-15.384615384615383</v>
      </c>
      <c r="L111" s="12">
        <f t="shared" si="4"/>
        <v>-15.625</v>
      </c>
      <c r="M111" s="13">
        <f t="shared" si="3"/>
        <v>-31.009615384615383</v>
      </c>
      <c r="N111" s="14" t="s">
        <v>25</v>
      </c>
    </row>
    <row r="112" spans="2:14" ht="18.5" x14ac:dyDescent="0.35">
      <c r="B112" s="8">
        <v>6</v>
      </c>
      <c r="C112" s="8" t="s">
        <v>106</v>
      </c>
      <c r="D112" s="8" t="s">
        <v>28</v>
      </c>
      <c r="E112" s="8" t="s">
        <v>55</v>
      </c>
      <c r="F112" s="8" t="s">
        <v>105</v>
      </c>
      <c r="G112" s="8"/>
      <c r="H112" s="8">
        <v>-5</v>
      </c>
      <c r="I112" s="8"/>
      <c r="J112" s="8">
        <v>0.32500000000000001</v>
      </c>
      <c r="K112" s="12" t="str">
        <f t="shared" si="4"/>
        <v/>
      </c>
      <c r="L112" s="12">
        <f t="shared" si="4"/>
        <v>-15.384615384615383</v>
      </c>
      <c r="M112" s="13">
        <f t="shared" si="3"/>
        <v>-15.384615384615383</v>
      </c>
      <c r="N112" s="14" t="s">
        <v>25</v>
      </c>
    </row>
    <row r="113" spans="2:14" ht="18.5" x14ac:dyDescent="0.35">
      <c r="B113" s="8">
        <v>6</v>
      </c>
      <c r="C113" s="8" t="s">
        <v>49</v>
      </c>
      <c r="D113" s="8" t="s">
        <v>97</v>
      </c>
      <c r="E113" s="8" t="s">
        <v>59</v>
      </c>
      <c r="F113" s="8" t="s">
        <v>105</v>
      </c>
      <c r="G113" s="8"/>
      <c r="H113" s="8">
        <v>-5</v>
      </c>
      <c r="I113" s="8"/>
      <c r="J113" s="8">
        <v>0.3</v>
      </c>
      <c r="K113" s="12" t="str">
        <f t="shared" si="4"/>
        <v/>
      </c>
      <c r="L113" s="12">
        <f t="shared" si="4"/>
        <v>-16.666666666666668</v>
      </c>
      <c r="M113" s="13">
        <f t="shared" si="3"/>
        <v>-16.666666666666668</v>
      </c>
      <c r="N113" s="14" t="s">
        <v>25</v>
      </c>
    </row>
    <row r="114" spans="2:14" ht="18.5" x14ac:dyDescent="0.35">
      <c r="B114" s="8">
        <v>7</v>
      </c>
      <c r="C114" s="8" t="s">
        <v>81</v>
      </c>
      <c r="D114" s="8" t="s">
        <v>28</v>
      </c>
      <c r="E114" s="8" t="s">
        <v>55</v>
      </c>
      <c r="F114" s="8" t="s">
        <v>79</v>
      </c>
      <c r="G114" s="8"/>
      <c r="H114" s="8">
        <v>-4</v>
      </c>
      <c r="I114" s="8"/>
      <c r="J114" s="8">
        <v>0.29499999999999998</v>
      </c>
      <c r="K114" s="12" t="str">
        <f t="shared" si="4"/>
        <v/>
      </c>
      <c r="L114" s="12">
        <f t="shared" si="4"/>
        <v>-13.559322033898306</v>
      </c>
      <c r="M114" s="13">
        <f t="shared" si="3"/>
        <v>-13.559322033898306</v>
      </c>
      <c r="N114" s="14" t="s">
        <v>25</v>
      </c>
    </row>
    <row r="115" spans="2:14" ht="18.5" x14ac:dyDescent="0.35">
      <c r="B115" s="8">
        <v>7</v>
      </c>
      <c r="C115" s="8" t="s">
        <v>88</v>
      </c>
      <c r="D115" s="8" t="s">
        <v>83</v>
      </c>
      <c r="E115" s="8" t="s">
        <v>59</v>
      </c>
      <c r="F115" s="8" t="s">
        <v>42</v>
      </c>
      <c r="G115" s="8"/>
      <c r="H115" s="8">
        <v>-4</v>
      </c>
      <c r="I115" s="8"/>
      <c r="J115" s="8">
        <v>0.38500000000000001</v>
      </c>
      <c r="K115" s="12" t="str">
        <f t="shared" si="4"/>
        <v/>
      </c>
      <c r="L115" s="12">
        <f t="shared" si="4"/>
        <v>-10.38961038961039</v>
      </c>
      <c r="M115" s="13">
        <f t="shared" si="3"/>
        <v>-10.38961038961039</v>
      </c>
      <c r="N115" s="14" t="s">
        <v>25</v>
      </c>
    </row>
    <row r="116" spans="2:14" ht="18.5" x14ac:dyDescent="0.35">
      <c r="B116" s="8">
        <v>7</v>
      </c>
      <c r="C116" s="8" t="s">
        <v>35</v>
      </c>
      <c r="D116" s="8" t="s">
        <v>28</v>
      </c>
      <c r="E116" s="8" t="s">
        <v>55</v>
      </c>
      <c r="F116" s="8" t="s">
        <v>42</v>
      </c>
      <c r="G116" s="8"/>
      <c r="H116" s="8">
        <v>-4</v>
      </c>
      <c r="I116" s="8"/>
      <c r="J116" s="8">
        <v>0.26</v>
      </c>
      <c r="K116" s="12" t="str">
        <f t="shared" si="4"/>
        <v/>
      </c>
      <c r="L116" s="12">
        <f t="shared" si="4"/>
        <v>-15.384615384615383</v>
      </c>
      <c r="M116" s="13">
        <f t="shared" si="3"/>
        <v>-15.384615384615383</v>
      </c>
      <c r="N116" s="14" t="s">
        <v>25</v>
      </c>
    </row>
    <row r="117" spans="2:14" ht="18.5" x14ac:dyDescent="0.35">
      <c r="B117" s="8">
        <v>7</v>
      </c>
      <c r="C117" s="8" t="s">
        <v>39</v>
      </c>
      <c r="D117" s="8" t="s">
        <v>28</v>
      </c>
      <c r="E117" s="8" t="s">
        <v>55</v>
      </c>
      <c r="F117" s="8" t="s">
        <v>42</v>
      </c>
      <c r="G117" s="8">
        <v>-10</v>
      </c>
      <c r="H117" s="8">
        <v>-8</v>
      </c>
      <c r="I117" s="8">
        <v>0.31</v>
      </c>
      <c r="J117" s="8">
        <v>0.35</v>
      </c>
      <c r="K117" s="12">
        <f t="shared" si="4"/>
        <v>-32.258064516129032</v>
      </c>
      <c r="L117" s="12">
        <f t="shared" si="4"/>
        <v>-22.857142857142858</v>
      </c>
      <c r="M117" s="13">
        <f t="shared" si="3"/>
        <v>-55.115207373271886</v>
      </c>
      <c r="N117" s="14" t="s">
        <v>25</v>
      </c>
    </row>
    <row r="118" spans="2:14" ht="18.5" x14ac:dyDescent="0.35">
      <c r="B118" s="8">
        <v>7</v>
      </c>
      <c r="C118" s="8" t="s">
        <v>38</v>
      </c>
      <c r="D118" s="8" t="s">
        <v>27</v>
      </c>
      <c r="E118" s="8" t="s">
        <v>55</v>
      </c>
      <c r="F118" s="8" t="s">
        <v>42</v>
      </c>
      <c r="G118" s="8">
        <v>-5</v>
      </c>
      <c r="H118" s="8">
        <v>-6</v>
      </c>
      <c r="I118" s="8">
        <v>0.25</v>
      </c>
      <c r="J118" s="8">
        <v>0.25</v>
      </c>
      <c r="K118" s="12">
        <f t="shared" si="4"/>
        <v>-20</v>
      </c>
      <c r="L118" s="12">
        <f t="shared" si="4"/>
        <v>-24</v>
      </c>
      <c r="M118" s="13">
        <f t="shared" si="3"/>
        <v>-44</v>
      </c>
      <c r="N118" s="14" t="s">
        <v>25</v>
      </c>
    </row>
    <row r="119" spans="2:14" ht="18.5" x14ac:dyDescent="0.35">
      <c r="B119" s="8">
        <v>7</v>
      </c>
      <c r="C119" s="8" t="s">
        <v>89</v>
      </c>
      <c r="D119" s="8" t="s">
        <v>28</v>
      </c>
      <c r="E119" s="8" t="s">
        <v>55</v>
      </c>
      <c r="F119" s="8" t="s">
        <v>42</v>
      </c>
      <c r="G119" s="8"/>
      <c r="H119" s="8">
        <v>-8</v>
      </c>
      <c r="I119" s="8"/>
      <c r="J119" s="8">
        <v>0.28499999999999998</v>
      </c>
      <c r="K119" s="12" t="str">
        <f t="shared" si="4"/>
        <v/>
      </c>
      <c r="L119" s="12">
        <f t="shared" si="4"/>
        <v>-28.070175438596493</v>
      </c>
      <c r="M119" s="13">
        <f t="shared" si="3"/>
        <v>-28.070175438596493</v>
      </c>
      <c r="N119" s="14" t="s">
        <v>25</v>
      </c>
    </row>
    <row r="120" spans="2:14" ht="18.5" x14ac:dyDescent="0.35">
      <c r="B120" s="8">
        <v>7</v>
      </c>
      <c r="C120" s="8" t="s">
        <v>40</v>
      </c>
      <c r="D120" s="8" t="s">
        <v>28</v>
      </c>
      <c r="E120" s="8" t="s">
        <v>55</v>
      </c>
      <c r="F120" s="8" t="s">
        <v>42</v>
      </c>
      <c r="G120" s="8"/>
      <c r="H120" s="8">
        <v>-8</v>
      </c>
      <c r="I120" s="8"/>
      <c r="J120" s="8">
        <v>0.28999999999999998</v>
      </c>
      <c r="K120" s="12" t="str">
        <f t="shared" si="4"/>
        <v/>
      </c>
      <c r="L120" s="12">
        <f t="shared" si="4"/>
        <v>-27.586206896551726</v>
      </c>
      <c r="M120" s="13">
        <f t="shared" si="3"/>
        <v>-27.586206896551726</v>
      </c>
      <c r="N120" s="14" t="s">
        <v>25</v>
      </c>
    </row>
    <row r="121" spans="2:14" ht="18.5" x14ac:dyDescent="0.35">
      <c r="B121" s="8">
        <v>7</v>
      </c>
      <c r="C121" s="8" t="s">
        <v>107</v>
      </c>
      <c r="D121" s="8" t="s">
        <v>28</v>
      </c>
      <c r="E121" s="8" t="s">
        <v>55</v>
      </c>
      <c r="F121" s="8" t="s">
        <v>42</v>
      </c>
      <c r="G121" s="8">
        <v>-5</v>
      </c>
      <c r="H121" s="8"/>
      <c r="I121" s="8">
        <v>0.25</v>
      </c>
      <c r="J121" s="8"/>
      <c r="K121" s="12">
        <f t="shared" si="4"/>
        <v>-20</v>
      </c>
      <c r="L121" s="12" t="str">
        <f t="shared" si="4"/>
        <v/>
      </c>
      <c r="M121" s="13">
        <f t="shared" si="3"/>
        <v>-20</v>
      </c>
      <c r="N121" s="14" t="s">
        <v>25</v>
      </c>
    </row>
    <row r="122" spans="2:14" ht="18.5" x14ac:dyDescent="0.35">
      <c r="B122" s="8">
        <v>7</v>
      </c>
      <c r="C122" s="8" t="s">
        <v>33</v>
      </c>
      <c r="D122" s="8" t="s">
        <v>28</v>
      </c>
      <c r="E122" s="8" t="s">
        <v>55</v>
      </c>
      <c r="F122" s="8" t="s">
        <v>42</v>
      </c>
      <c r="G122" s="8"/>
      <c r="H122" s="8"/>
      <c r="I122" s="8"/>
      <c r="J122" s="8"/>
      <c r="K122" s="12" t="str">
        <f t="shared" si="4"/>
        <v/>
      </c>
      <c r="L122" s="12" t="str">
        <f t="shared" si="4"/>
        <v/>
      </c>
      <c r="M122" s="13">
        <f t="shared" si="3"/>
        <v>0</v>
      </c>
      <c r="N122" s="14" t="s">
        <v>25</v>
      </c>
    </row>
    <row r="123" spans="2:14" ht="18.5" x14ac:dyDescent="0.35">
      <c r="B123" s="8">
        <v>7</v>
      </c>
      <c r="C123" s="8" t="s">
        <v>108</v>
      </c>
      <c r="D123" s="8" t="s">
        <v>103</v>
      </c>
      <c r="E123" s="8" t="s">
        <v>104</v>
      </c>
      <c r="F123" s="8" t="s">
        <v>109</v>
      </c>
      <c r="G123" s="8"/>
      <c r="H123" s="8"/>
      <c r="I123" s="8"/>
      <c r="J123" s="8"/>
      <c r="K123" s="12" t="str">
        <f t="shared" si="4"/>
        <v/>
      </c>
      <c r="L123" s="12" t="str">
        <f t="shared" si="4"/>
        <v/>
      </c>
      <c r="M123" s="13">
        <f t="shared" si="3"/>
        <v>0</v>
      </c>
      <c r="N123" s="14" t="s">
        <v>25</v>
      </c>
    </row>
    <row r="124" spans="2:14" ht="18.5" x14ac:dyDescent="0.35">
      <c r="B124" s="8">
        <v>7</v>
      </c>
      <c r="C124" s="8" t="s">
        <v>29</v>
      </c>
      <c r="D124" s="8" t="s">
        <v>28</v>
      </c>
      <c r="E124" s="8" t="s">
        <v>55</v>
      </c>
      <c r="F124" s="8" t="s">
        <v>109</v>
      </c>
      <c r="G124" s="8">
        <v>-8</v>
      </c>
      <c r="H124" s="8"/>
      <c r="I124" s="8">
        <v>0.19</v>
      </c>
      <c r="J124" s="8"/>
      <c r="K124" s="12">
        <f t="shared" si="4"/>
        <v>-42.10526315789474</v>
      </c>
      <c r="L124" s="12" t="str">
        <f t="shared" si="4"/>
        <v/>
      </c>
      <c r="M124" s="13">
        <f t="shared" si="3"/>
        <v>-42.10526315789474</v>
      </c>
      <c r="N124" s="14" t="s">
        <v>25</v>
      </c>
    </row>
    <row r="125" spans="2:14" ht="18.5" x14ac:dyDescent="0.35">
      <c r="B125" s="8">
        <v>7</v>
      </c>
      <c r="C125" s="8" t="s">
        <v>87</v>
      </c>
      <c r="D125" s="8" t="s">
        <v>28</v>
      </c>
      <c r="E125" s="8" t="s">
        <v>55</v>
      </c>
      <c r="F125" s="8" t="s">
        <v>110</v>
      </c>
      <c r="G125" s="8"/>
      <c r="H125" s="8">
        <v>-8</v>
      </c>
      <c r="I125" s="8"/>
      <c r="J125" s="8">
        <v>0.37</v>
      </c>
      <c r="K125" s="12" t="str">
        <f t="shared" si="4"/>
        <v/>
      </c>
      <c r="L125" s="12">
        <f t="shared" si="4"/>
        <v>-21.621621621621621</v>
      </c>
      <c r="M125" s="13">
        <f t="shared" si="3"/>
        <v>-21.621621621621621</v>
      </c>
      <c r="N125" s="14" t="s">
        <v>25</v>
      </c>
    </row>
    <row r="126" spans="2:14" ht="18.5" x14ac:dyDescent="0.35">
      <c r="B126" s="8">
        <v>7</v>
      </c>
      <c r="C126" s="8" t="s">
        <v>48</v>
      </c>
      <c r="D126" s="8" t="s">
        <v>27</v>
      </c>
      <c r="E126" s="8" t="s">
        <v>55</v>
      </c>
      <c r="F126" s="8" t="s">
        <v>110</v>
      </c>
      <c r="G126" s="8"/>
      <c r="H126" s="8">
        <v>-3</v>
      </c>
      <c r="I126" s="8"/>
      <c r="J126" s="8">
        <v>0.28499999999999998</v>
      </c>
      <c r="K126" s="12" t="str">
        <f t="shared" si="4"/>
        <v/>
      </c>
      <c r="L126" s="12">
        <f t="shared" si="4"/>
        <v>-10.526315789473685</v>
      </c>
      <c r="M126" s="13">
        <f t="shared" si="3"/>
        <v>-10.526315789473685</v>
      </c>
      <c r="N126" s="14" t="s">
        <v>25</v>
      </c>
    </row>
    <row r="127" spans="2:14" ht="18.5" x14ac:dyDescent="0.35">
      <c r="B127" s="8">
        <v>8</v>
      </c>
      <c r="C127" s="8" t="s">
        <v>40</v>
      </c>
      <c r="D127" s="8" t="s">
        <v>28</v>
      </c>
      <c r="E127" s="8" t="s">
        <v>55</v>
      </c>
      <c r="F127" s="8" t="s">
        <v>78</v>
      </c>
      <c r="G127" s="8"/>
      <c r="H127" s="8">
        <v>-7</v>
      </c>
      <c r="I127" s="8"/>
      <c r="J127" s="8">
        <v>0.3</v>
      </c>
      <c r="K127" s="12" t="str">
        <f t="shared" si="4"/>
        <v/>
      </c>
      <c r="L127" s="12">
        <f t="shared" si="4"/>
        <v>-23.333333333333336</v>
      </c>
      <c r="M127" s="13">
        <f t="shared" si="3"/>
        <v>-23.333333333333336</v>
      </c>
      <c r="N127" s="14" t="s">
        <v>25</v>
      </c>
    </row>
    <row r="128" spans="2:14" ht="18.5" x14ac:dyDescent="0.35">
      <c r="B128" s="8">
        <v>8</v>
      </c>
      <c r="C128" s="8" t="s">
        <v>38</v>
      </c>
      <c r="D128" s="8" t="s">
        <v>28</v>
      </c>
      <c r="E128" s="8" t="s">
        <v>55</v>
      </c>
      <c r="F128" s="8" t="s">
        <v>78</v>
      </c>
      <c r="G128" s="8"/>
      <c r="H128" s="8">
        <v>-7</v>
      </c>
      <c r="I128" s="8"/>
      <c r="J128" s="8">
        <v>0.25</v>
      </c>
      <c r="K128" s="12" t="str">
        <f t="shared" si="4"/>
        <v/>
      </c>
      <c r="L128" s="12">
        <f t="shared" si="4"/>
        <v>-28</v>
      </c>
      <c r="M128" s="13">
        <f t="shared" si="3"/>
        <v>-28</v>
      </c>
      <c r="N128" s="14" t="s">
        <v>25</v>
      </c>
    </row>
    <row r="129" spans="2:14" ht="18.5" x14ac:dyDescent="0.35">
      <c r="B129" s="8">
        <v>8</v>
      </c>
      <c r="C129" s="8" t="s">
        <v>48</v>
      </c>
      <c r="D129" s="8" t="s">
        <v>28</v>
      </c>
      <c r="E129" s="8" t="s">
        <v>55</v>
      </c>
      <c r="F129" s="8" t="s">
        <v>47</v>
      </c>
      <c r="G129" s="8">
        <v>-2</v>
      </c>
      <c r="H129" s="8"/>
      <c r="I129" s="8">
        <v>0.28499999999999998</v>
      </c>
      <c r="J129" s="8"/>
      <c r="K129" s="12">
        <f t="shared" si="4"/>
        <v>-7.0175438596491233</v>
      </c>
      <c r="L129" s="12" t="str">
        <f t="shared" si="4"/>
        <v/>
      </c>
      <c r="M129" s="13">
        <f t="shared" si="3"/>
        <v>-7.0175438596491233</v>
      </c>
      <c r="N129" s="14" t="s">
        <v>25</v>
      </c>
    </row>
    <row r="130" spans="2:14" ht="18.5" x14ac:dyDescent="0.35">
      <c r="B130" s="8">
        <v>8</v>
      </c>
      <c r="C130" s="8" t="s">
        <v>111</v>
      </c>
      <c r="D130" s="8" t="s">
        <v>83</v>
      </c>
      <c r="E130" s="8" t="s">
        <v>59</v>
      </c>
      <c r="F130" s="8" t="s">
        <v>47</v>
      </c>
      <c r="G130" s="8"/>
      <c r="H130" s="8">
        <v>-5</v>
      </c>
      <c r="I130" s="8"/>
      <c r="J130" s="8">
        <v>0.35499999999999998</v>
      </c>
      <c r="K130" s="12" t="str">
        <f t="shared" si="4"/>
        <v/>
      </c>
      <c r="L130" s="12">
        <f t="shared" si="4"/>
        <v>-14.084507042253522</v>
      </c>
      <c r="M130" s="13">
        <f t="shared" si="3"/>
        <v>-14.084507042253522</v>
      </c>
      <c r="N130" s="14" t="s">
        <v>25</v>
      </c>
    </row>
    <row r="131" spans="2:14" ht="18.5" x14ac:dyDescent="0.35">
      <c r="B131" s="8">
        <v>8</v>
      </c>
      <c r="C131" s="8" t="s">
        <v>112</v>
      </c>
      <c r="D131" s="8" t="s">
        <v>28</v>
      </c>
      <c r="E131" s="8" t="s">
        <v>55</v>
      </c>
      <c r="F131" s="8" t="s">
        <v>47</v>
      </c>
      <c r="G131" s="8"/>
      <c r="H131" s="8">
        <v>-4</v>
      </c>
      <c r="I131" s="8"/>
      <c r="J131" s="8">
        <v>0.33</v>
      </c>
      <c r="K131" s="12" t="str">
        <f t="shared" si="4"/>
        <v/>
      </c>
      <c r="L131" s="12">
        <f t="shared" si="4"/>
        <v>-12.121212121212121</v>
      </c>
      <c r="M131" s="13">
        <f t="shared" si="3"/>
        <v>-12.121212121212121</v>
      </c>
      <c r="N131" s="14" t="s">
        <v>25</v>
      </c>
    </row>
    <row r="132" spans="2:14" ht="18.5" x14ac:dyDescent="0.35">
      <c r="B132" s="8">
        <v>8</v>
      </c>
      <c r="C132" s="8" t="s">
        <v>39</v>
      </c>
      <c r="D132" s="8" t="s">
        <v>43</v>
      </c>
      <c r="E132" s="8" t="s">
        <v>44</v>
      </c>
      <c r="F132" s="8" t="s">
        <v>47</v>
      </c>
      <c r="G132" s="8"/>
      <c r="H132" s="8">
        <v>-4</v>
      </c>
      <c r="I132" s="8"/>
      <c r="J132" s="8">
        <v>0.28499999999999998</v>
      </c>
      <c r="K132" s="12" t="str">
        <f t="shared" si="4"/>
        <v/>
      </c>
      <c r="L132" s="12">
        <f t="shared" si="4"/>
        <v>-14.035087719298247</v>
      </c>
      <c r="M132" s="13">
        <f t="shared" si="3"/>
        <v>-14.035087719298247</v>
      </c>
      <c r="N132" s="14" t="s">
        <v>25</v>
      </c>
    </row>
    <row r="133" spans="2:14" ht="18.5" x14ac:dyDescent="0.35">
      <c r="B133" s="8">
        <v>8</v>
      </c>
      <c r="C133" s="8" t="s">
        <v>93</v>
      </c>
      <c r="D133" s="8" t="s">
        <v>28</v>
      </c>
      <c r="E133" s="8" t="s">
        <v>55</v>
      </c>
      <c r="F133" s="8" t="s">
        <v>47</v>
      </c>
      <c r="G133" s="8">
        <v>-2</v>
      </c>
      <c r="H133" s="8"/>
      <c r="I133" s="8">
        <v>0.35499999999999998</v>
      </c>
      <c r="J133" s="8"/>
      <c r="K133" s="12">
        <f t="shared" si="4"/>
        <v>-5.6338028169014089</v>
      </c>
      <c r="L133" s="12" t="str">
        <f t="shared" si="4"/>
        <v/>
      </c>
      <c r="M133" s="13">
        <f t="shared" si="3"/>
        <v>-5.6338028169014089</v>
      </c>
      <c r="N133" s="14" t="s">
        <v>25</v>
      </c>
    </row>
    <row r="134" spans="2:14" ht="18.5" x14ac:dyDescent="0.35">
      <c r="B134" s="8">
        <v>8</v>
      </c>
      <c r="C134" s="8" t="s">
        <v>46</v>
      </c>
      <c r="D134" s="8" t="s">
        <v>28</v>
      </c>
      <c r="E134" s="8" t="s">
        <v>55</v>
      </c>
      <c r="F134" s="8" t="s">
        <v>47</v>
      </c>
      <c r="G134" s="8"/>
      <c r="H134" s="8">
        <v>-9</v>
      </c>
      <c r="I134" s="8"/>
      <c r="J134" s="8">
        <v>0.34499999999999997</v>
      </c>
      <c r="K134" s="12" t="str">
        <f t="shared" si="4"/>
        <v/>
      </c>
      <c r="L134" s="12">
        <f t="shared" si="4"/>
        <v>-26.086956521739133</v>
      </c>
      <c r="M134" s="13">
        <f t="shared" si="3"/>
        <v>-26.086956521739133</v>
      </c>
      <c r="N134" s="14" t="s">
        <v>25</v>
      </c>
    </row>
    <row r="135" spans="2:14" ht="18.5" x14ac:dyDescent="0.35">
      <c r="B135" s="8">
        <v>8</v>
      </c>
      <c r="C135" s="8" t="s">
        <v>41</v>
      </c>
      <c r="D135" s="8" t="s">
        <v>97</v>
      </c>
      <c r="E135" s="8" t="s">
        <v>59</v>
      </c>
      <c r="F135" s="8" t="s">
        <v>47</v>
      </c>
      <c r="G135" s="8">
        <v>-10</v>
      </c>
      <c r="H135" s="8"/>
      <c r="I135" s="8">
        <v>0.315</v>
      </c>
      <c r="J135" s="8"/>
      <c r="K135" s="12">
        <f t="shared" si="4"/>
        <v>-31.746031746031747</v>
      </c>
      <c r="L135" s="12" t="str">
        <f t="shared" si="4"/>
        <v/>
      </c>
      <c r="M135" s="13">
        <f t="shared" si="3"/>
        <v>-31.746031746031747</v>
      </c>
      <c r="N135" s="14" t="s">
        <v>25</v>
      </c>
    </row>
    <row r="136" spans="2:14" ht="18.5" x14ac:dyDescent="0.35">
      <c r="B136" s="8">
        <v>8</v>
      </c>
      <c r="C136" s="8" t="s">
        <v>48</v>
      </c>
      <c r="D136" s="8" t="s">
        <v>28</v>
      </c>
      <c r="E136" s="8" t="s">
        <v>55</v>
      </c>
      <c r="F136" s="8" t="s">
        <v>47</v>
      </c>
      <c r="G136" s="8"/>
      <c r="H136" s="8">
        <v>-4</v>
      </c>
      <c r="I136" s="8"/>
      <c r="J136" s="8">
        <v>0.28499999999999998</v>
      </c>
      <c r="K136" s="12" t="str">
        <f t="shared" si="4"/>
        <v/>
      </c>
      <c r="L136" s="12">
        <f t="shared" si="4"/>
        <v>-14.035087719298247</v>
      </c>
      <c r="M136" s="13">
        <f t="shared" si="3"/>
        <v>-14.035087719298247</v>
      </c>
      <c r="N136" s="14" t="s">
        <v>25</v>
      </c>
    </row>
    <row r="137" spans="2:14" ht="18.5" x14ac:dyDescent="0.35">
      <c r="B137" s="8">
        <v>8</v>
      </c>
      <c r="C137" s="8" t="s">
        <v>29</v>
      </c>
      <c r="D137" s="8" t="s">
        <v>28</v>
      </c>
      <c r="E137" s="8" t="s">
        <v>55</v>
      </c>
      <c r="F137" s="8" t="s">
        <v>47</v>
      </c>
      <c r="G137" s="8">
        <v>-4</v>
      </c>
      <c r="H137" s="8"/>
      <c r="I137" s="8">
        <v>0.19</v>
      </c>
      <c r="J137" s="8"/>
      <c r="K137" s="12">
        <f t="shared" si="4"/>
        <v>-21.05263157894737</v>
      </c>
      <c r="L137" s="12" t="str">
        <f t="shared" si="4"/>
        <v/>
      </c>
      <c r="M137" s="13">
        <f t="shared" ref="M137:M200" si="5">SUM(K137:L137)</f>
        <v>-21.05263157894737</v>
      </c>
      <c r="N137" s="14" t="s">
        <v>25</v>
      </c>
    </row>
    <row r="138" spans="2:14" ht="18.5" x14ac:dyDescent="0.35">
      <c r="B138" s="8">
        <v>8</v>
      </c>
      <c r="C138" s="8" t="s">
        <v>113</v>
      </c>
      <c r="D138" s="8" t="s">
        <v>27</v>
      </c>
      <c r="E138" s="8" t="s">
        <v>55</v>
      </c>
      <c r="F138" s="8" t="s">
        <v>47</v>
      </c>
      <c r="G138" s="8">
        <v>-6</v>
      </c>
      <c r="H138" s="8"/>
      <c r="I138" s="8">
        <v>0.375</v>
      </c>
      <c r="J138" s="8"/>
      <c r="K138" s="12">
        <f t="shared" si="4"/>
        <v>-16</v>
      </c>
      <c r="L138" s="12" t="str">
        <f t="shared" si="4"/>
        <v/>
      </c>
      <c r="M138" s="13">
        <f t="shared" si="5"/>
        <v>-16</v>
      </c>
      <c r="N138" s="14" t="s">
        <v>25</v>
      </c>
    </row>
    <row r="139" spans="2:14" ht="18.5" x14ac:dyDescent="0.35">
      <c r="B139" s="8">
        <v>8</v>
      </c>
      <c r="C139" s="8" t="s">
        <v>106</v>
      </c>
      <c r="D139" s="8" t="s">
        <v>28</v>
      </c>
      <c r="E139" s="8" t="s">
        <v>55</v>
      </c>
      <c r="F139" s="8"/>
      <c r="G139" s="8"/>
      <c r="H139" s="8">
        <v>-6</v>
      </c>
      <c r="I139" s="8"/>
      <c r="J139" s="8">
        <v>0.32500000000000001</v>
      </c>
      <c r="K139" s="12" t="str">
        <f t="shared" si="4"/>
        <v/>
      </c>
      <c r="L139" s="12">
        <f t="shared" si="4"/>
        <v>-18.46153846153846</v>
      </c>
      <c r="M139" s="13">
        <f t="shared" si="5"/>
        <v>-18.46153846153846</v>
      </c>
      <c r="N139" s="14" t="s">
        <v>25</v>
      </c>
    </row>
    <row r="140" spans="2:14" ht="18.5" x14ac:dyDescent="0.35">
      <c r="B140" s="8">
        <v>8</v>
      </c>
      <c r="C140" s="8" t="s">
        <v>114</v>
      </c>
      <c r="D140" s="8" t="s">
        <v>28</v>
      </c>
      <c r="E140" s="8" t="s">
        <v>55</v>
      </c>
      <c r="F140" s="8"/>
      <c r="G140" s="8">
        <v>-8</v>
      </c>
      <c r="H140" s="8"/>
      <c r="I140" s="8">
        <v>0.32</v>
      </c>
      <c r="J140" s="8"/>
      <c r="K140" s="12">
        <f t="shared" si="4"/>
        <v>-25</v>
      </c>
      <c r="L140" s="12" t="str">
        <f t="shared" si="4"/>
        <v/>
      </c>
      <c r="M140" s="13">
        <f t="shared" si="5"/>
        <v>-25</v>
      </c>
      <c r="N140" s="14" t="s">
        <v>25</v>
      </c>
    </row>
    <row r="141" spans="2:14" ht="18.5" x14ac:dyDescent="0.35">
      <c r="B141" s="8">
        <v>8</v>
      </c>
      <c r="C141" s="8" t="s">
        <v>76</v>
      </c>
      <c r="D141" s="8" t="s">
        <v>28</v>
      </c>
      <c r="E141" s="8" t="s">
        <v>55</v>
      </c>
      <c r="F141" s="8"/>
      <c r="G141" s="8"/>
      <c r="H141" s="8">
        <v>-6</v>
      </c>
      <c r="I141" s="8"/>
      <c r="J141" s="8">
        <v>0.26</v>
      </c>
      <c r="K141" s="12" t="str">
        <f t="shared" si="4"/>
        <v/>
      </c>
      <c r="L141" s="12">
        <f t="shared" si="4"/>
        <v>-23.076923076923077</v>
      </c>
      <c r="M141" s="13">
        <f t="shared" si="5"/>
        <v>-23.076923076923077</v>
      </c>
      <c r="N141" s="14" t="s">
        <v>25</v>
      </c>
    </row>
    <row r="142" spans="2:14" ht="18.5" x14ac:dyDescent="0.35">
      <c r="B142" s="8">
        <v>8</v>
      </c>
      <c r="C142" s="8" t="s">
        <v>74</v>
      </c>
      <c r="D142" s="8" t="s">
        <v>97</v>
      </c>
      <c r="E142" s="8" t="s">
        <v>59</v>
      </c>
      <c r="F142" s="8"/>
      <c r="G142" s="8"/>
      <c r="H142" s="8">
        <v>-11</v>
      </c>
      <c r="I142" s="8"/>
      <c r="J142" s="8">
        <v>0.32</v>
      </c>
      <c r="K142" s="12" t="str">
        <f t="shared" si="4"/>
        <v/>
      </c>
      <c r="L142" s="12">
        <f t="shared" si="4"/>
        <v>-34.375</v>
      </c>
      <c r="M142" s="13">
        <f t="shared" si="5"/>
        <v>-34.375</v>
      </c>
      <c r="N142" s="14" t="s">
        <v>25</v>
      </c>
    </row>
    <row r="143" spans="2:14" ht="18.5" x14ac:dyDescent="0.35">
      <c r="B143" s="8">
        <v>8</v>
      </c>
      <c r="C143" s="8" t="s">
        <v>50</v>
      </c>
      <c r="D143" s="8" t="s">
        <v>28</v>
      </c>
      <c r="E143" s="8" t="s">
        <v>55</v>
      </c>
      <c r="F143" s="8"/>
      <c r="G143" s="8">
        <v>-9</v>
      </c>
      <c r="H143" s="8"/>
      <c r="I143" s="8">
        <v>0.31</v>
      </c>
      <c r="J143" s="8"/>
      <c r="K143" s="12">
        <f t="shared" si="4"/>
        <v>-29.032258064516128</v>
      </c>
      <c r="L143" s="12" t="str">
        <f t="shared" si="4"/>
        <v/>
      </c>
      <c r="M143" s="13">
        <f t="shared" si="5"/>
        <v>-29.032258064516128</v>
      </c>
      <c r="N143" s="14" t="s">
        <v>25</v>
      </c>
    </row>
    <row r="144" spans="2:14" ht="18.5" x14ac:dyDescent="0.35">
      <c r="B144" s="8">
        <v>8</v>
      </c>
      <c r="C144" s="8" t="s">
        <v>87</v>
      </c>
      <c r="D144" s="8" t="s">
        <v>28</v>
      </c>
      <c r="E144" s="8" t="s">
        <v>55</v>
      </c>
      <c r="F144" s="8" t="s">
        <v>31</v>
      </c>
      <c r="G144" s="8"/>
      <c r="H144" s="8">
        <v>-7</v>
      </c>
      <c r="I144" s="8"/>
      <c r="J144" s="8">
        <v>0.37</v>
      </c>
      <c r="K144" s="12" t="str">
        <f t="shared" si="4"/>
        <v/>
      </c>
      <c r="L144" s="12">
        <f t="shared" si="4"/>
        <v>-18.918918918918919</v>
      </c>
      <c r="M144" s="13">
        <f t="shared" si="5"/>
        <v>-18.918918918918919</v>
      </c>
      <c r="N144" s="14" t="s">
        <v>25</v>
      </c>
    </row>
    <row r="145" spans="2:14" ht="18.5" x14ac:dyDescent="0.35">
      <c r="B145" s="8">
        <v>9</v>
      </c>
      <c r="C145" s="8" t="s">
        <v>90</v>
      </c>
      <c r="D145" s="8" t="s">
        <v>28</v>
      </c>
      <c r="E145" s="8" t="s">
        <v>55</v>
      </c>
      <c r="F145" s="8" t="s">
        <v>115</v>
      </c>
      <c r="G145" s="8"/>
      <c r="H145" s="8">
        <v>-6</v>
      </c>
      <c r="I145" s="8"/>
      <c r="J145" s="8">
        <v>0.27500000000000002</v>
      </c>
      <c r="K145" s="12" t="str">
        <f t="shared" si="4"/>
        <v/>
      </c>
      <c r="L145" s="12">
        <f t="shared" si="4"/>
        <v>-21.818181818181817</v>
      </c>
      <c r="M145" s="13">
        <f t="shared" si="5"/>
        <v>-21.818181818181817</v>
      </c>
      <c r="N145" s="14" t="s">
        <v>25</v>
      </c>
    </row>
    <row r="146" spans="2:14" ht="18.5" x14ac:dyDescent="0.35">
      <c r="B146" s="8">
        <v>9</v>
      </c>
      <c r="C146" s="8" t="s">
        <v>38</v>
      </c>
      <c r="D146" s="8" t="s">
        <v>28</v>
      </c>
      <c r="E146" s="8" t="s">
        <v>55</v>
      </c>
      <c r="F146" s="8" t="s">
        <v>115</v>
      </c>
      <c r="G146" s="8">
        <v>-5</v>
      </c>
      <c r="H146" s="8">
        <v>-5</v>
      </c>
      <c r="I146" s="8">
        <v>0.28999999999999998</v>
      </c>
      <c r="J146" s="8">
        <v>0.28999999999999998</v>
      </c>
      <c r="K146" s="12">
        <f t="shared" si="4"/>
        <v>-17.241379310344829</v>
      </c>
      <c r="L146" s="12">
        <f t="shared" si="4"/>
        <v>-17.241379310344829</v>
      </c>
      <c r="M146" s="13">
        <f t="shared" si="5"/>
        <v>-34.482758620689658</v>
      </c>
      <c r="N146" s="14" t="s">
        <v>25</v>
      </c>
    </row>
    <row r="147" spans="2:14" ht="18.5" x14ac:dyDescent="0.35">
      <c r="B147" s="8">
        <v>9</v>
      </c>
      <c r="C147" s="8" t="s">
        <v>116</v>
      </c>
      <c r="D147" s="8" t="s">
        <v>27</v>
      </c>
      <c r="E147" s="8" t="s">
        <v>55</v>
      </c>
      <c r="F147" s="8" t="s">
        <v>115</v>
      </c>
      <c r="G147" s="8"/>
      <c r="H147" s="8">
        <v>-5</v>
      </c>
      <c r="I147" s="8"/>
      <c r="J147" s="8">
        <v>0.27</v>
      </c>
      <c r="K147" s="12" t="str">
        <f t="shared" si="4"/>
        <v/>
      </c>
      <c r="L147" s="12">
        <f t="shared" si="4"/>
        <v>-18.518518518518519</v>
      </c>
      <c r="M147" s="13">
        <f t="shared" si="5"/>
        <v>-18.518518518518519</v>
      </c>
      <c r="N147" s="14" t="s">
        <v>25</v>
      </c>
    </row>
    <row r="148" spans="2:14" ht="18.5" x14ac:dyDescent="0.35">
      <c r="B148" s="8">
        <v>9</v>
      </c>
      <c r="C148" s="8" t="s">
        <v>45</v>
      </c>
      <c r="D148" s="8" t="s">
        <v>97</v>
      </c>
      <c r="E148" s="8" t="s">
        <v>59</v>
      </c>
      <c r="F148" s="8" t="s">
        <v>79</v>
      </c>
      <c r="G148" s="8">
        <v>-4</v>
      </c>
      <c r="H148" s="8"/>
      <c r="I148" s="8">
        <v>0.30499999999999999</v>
      </c>
      <c r="J148" s="8"/>
      <c r="K148" s="12">
        <f t="shared" si="4"/>
        <v>-13.114754098360656</v>
      </c>
      <c r="L148" s="12" t="str">
        <f t="shared" si="4"/>
        <v/>
      </c>
      <c r="M148" s="13">
        <f t="shared" si="5"/>
        <v>-13.114754098360656</v>
      </c>
      <c r="N148" s="14" t="s">
        <v>25</v>
      </c>
    </row>
    <row r="149" spans="2:14" ht="18.5" x14ac:dyDescent="0.35">
      <c r="B149" s="8">
        <v>9</v>
      </c>
      <c r="C149" s="8" t="s">
        <v>39</v>
      </c>
      <c r="D149" s="8" t="s">
        <v>28</v>
      </c>
      <c r="E149" s="8" t="s">
        <v>55</v>
      </c>
      <c r="F149" s="8" t="s">
        <v>79</v>
      </c>
      <c r="G149" s="8">
        <v>-11</v>
      </c>
      <c r="H149" s="8"/>
      <c r="I149" s="8">
        <v>0.33</v>
      </c>
      <c r="J149" s="8"/>
      <c r="K149" s="12">
        <f t="shared" si="4"/>
        <v>-33.333333333333329</v>
      </c>
      <c r="L149" s="12" t="str">
        <f t="shared" si="4"/>
        <v/>
      </c>
      <c r="M149" s="13">
        <f t="shared" si="5"/>
        <v>-33.333333333333329</v>
      </c>
      <c r="N149" s="14" t="s">
        <v>25</v>
      </c>
    </row>
    <row r="150" spans="2:14" ht="18.5" x14ac:dyDescent="0.35">
      <c r="B150" s="8">
        <v>9</v>
      </c>
      <c r="C150" s="8" t="s">
        <v>81</v>
      </c>
      <c r="D150" s="8" t="s">
        <v>28</v>
      </c>
      <c r="E150" s="8" t="s">
        <v>55</v>
      </c>
      <c r="F150" s="8" t="s">
        <v>79</v>
      </c>
      <c r="G150" s="8">
        <v>-6</v>
      </c>
      <c r="H150" s="8"/>
      <c r="I150" s="8">
        <v>0.35</v>
      </c>
      <c r="J150" s="8"/>
      <c r="K150" s="12">
        <f t="shared" si="4"/>
        <v>-17.142857142857142</v>
      </c>
      <c r="L150" s="12" t="str">
        <f t="shared" si="4"/>
        <v/>
      </c>
      <c r="M150" s="13">
        <f t="shared" si="5"/>
        <v>-17.142857142857142</v>
      </c>
      <c r="N150" s="14" t="s">
        <v>25</v>
      </c>
    </row>
    <row r="151" spans="2:14" ht="18.5" x14ac:dyDescent="0.35">
      <c r="B151" s="8">
        <v>9</v>
      </c>
      <c r="C151" s="8" t="s">
        <v>48</v>
      </c>
      <c r="D151" s="8" t="s">
        <v>28</v>
      </c>
      <c r="E151" s="8" t="s">
        <v>55</v>
      </c>
      <c r="F151" s="8" t="s">
        <v>79</v>
      </c>
      <c r="G151" s="8">
        <v>-12</v>
      </c>
      <c r="H151" s="8"/>
      <c r="I151" s="8">
        <v>0.29499999999999998</v>
      </c>
      <c r="J151" s="8"/>
      <c r="K151" s="12">
        <f t="shared" si="4"/>
        <v>-40.677966101694921</v>
      </c>
      <c r="L151" s="12" t="str">
        <f t="shared" si="4"/>
        <v/>
      </c>
      <c r="M151" s="13">
        <f t="shared" si="5"/>
        <v>-40.677966101694921</v>
      </c>
      <c r="N151" s="14" t="s">
        <v>25</v>
      </c>
    </row>
    <row r="152" spans="2:14" ht="18.5" x14ac:dyDescent="0.35">
      <c r="B152" s="8">
        <v>9</v>
      </c>
      <c r="C152" s="8" t="s">
        <v>64</v>
      </c>
      <c r="D152" s="8" t="s">
        <v>28</v>
      </c>
      <c r="E152" s="8" t="s">
        <v>55</v>
      </c>
      <c r="F152" s="8" t="s">
        <v>79</v>
      </c>
      <c r="G152" s="8">
        <v>-10</v>
      </c>
      <c r="H152" s="8">
        <v>-10</v>
      </c>
      <c r="I152" s="8">
        <v>0.38</v>
      </c>
      <c r="J152" s="8">
        <v>0.40500000000000003</v>
      </c>
      <c r="K152" s="12">
        <f t="shared" ref="K152:L214" si="6">IFERROR(G152/I152,"")</f>
        <v>-26.315789473684209</v>
      </c>
      <c r="L152" s="12">
        <f t="shared" si="6"/>
        <v>-24.691358024691358</v>
      </c>
      <c r="M152" s="13">
        <f t="shared" si="5"/>
        <v>-51.007147498375566</v>
      </c>
      <c r="N152" s="14" t="s">
        <v>25</v>
      </c>
    </row>
    <row r="153" spans="2:14" ht="18.5" x14ac:dyDescent="0.35">
      <c r="B153" s="8">
        <v>9</v>
      </c>
      <c r="C153" s="8" t="s">
        <v>70</v>
      </c>
      <c r="D153" s="8" t="s">
        <v>28</v>
      </c>
      <c r="E153" s="8" t="s">
        <v>55</v>
      </c>
      <c r="F153" s="8" t="s">
        <v>54</v>
      </c>
      <c r="G153" s="8"/>
      <c r="H153" s="8">
        <v>-8</v>
      </c>
      <c r="I153" s="8"/>
      <c r="J153" s="8">
        <v>0.30499999999999999</v>
      </c>
      <c r="K153" s="12" t="str">
        <f t="shared" si="6"/>
        <v/>
      </c>
      <c r="L153" s="12">
        <f t="shared" si="6"/>
        <v>-26.229508196721312</v>
      </c>
      <c r="M153" s="13">
        <f t="shared" si="5"/>
        <v>-26.229508196721312</v>
      </c>
      <c r="N153" s="14" t="s">
        <v>25</v>
      </c>
    </row>
    <row r="154" spans="2:14" ht="18.5" x14ac:dyDescent="0.35">
      <c r="B154" s="8">
        <v>9</v>
      </c>
      <c r="C154" s="8" t="s">
        <v>48</v>
      </c>
      <c r="D154" s="8" t="s">
        <v>28</v>
      </c>
      <c r="E154" s="8" t="s">
        <v>55</v>
      </c>
      <c r="F154" s="8" t="s">
        <v>79</v>
      </c>
      <c r="G154" s="8">
        <v>-12</v>
      </c>
      <c r="H154" s="8"/>
      <c r="I154" s="8">
        <v>0.28499999999999998</v>
      </c>
      <c r="J154" s="8"/>
      <c r="K154" s="12">
        <f t="shared" si="6"/>
        <v>-42.10526315789474</v>
      </c>
      <c r="L154" s="12" t="str">
        <f t="shared" si="6"/>
        <v/>
      </c>
      <c r="M154" s="13">
        <f t="shared" si="5"/>
        <v>-42.10526315789474</v>
      </c>
      <c r="N154" s="14" t="s">
        <v>25</v>
      </c>
    </row>
    <row r="155" spans="2:14" ht="18.5" x14ac:dyDescent="0.35">
      <c r="B155" s="8">
        <v>9</v>
      </c>
      <c r="C155" s="8" t="s">
        <v>74</v>
      </c>
      <c r="D155" s="8" t="s">
        <v>28</v>
      </c>
      <c r="E155" s="8" t="s">
        <v>55</v>
      </c>
      <c r="F155" s="8" t="s">
        <v>79</v>
      </c>
      <c r="G155" s="8">
        <v>-7</v>
      </c>
      <c r="H155" s="8"/>
      <c r="I155" s="8">
        <v>0.28999999999999998</v>
      </c>
      <c r="J155" s="8"/>
      <c r="K155" s="12">
        <f t="shared" si="6"/>
        <v>-24.137931034482762</v>
      </c>
      <c r="L155" s="12" t="str">
        <f t="shared" si="6"/>
        <v/>
      </c>
      <c r="M155" s="13">
        <f t="shared" si="5"/>
        <v>-24.137931034482762</v>
      </c>
      <c r="N155" s="14" t="s">
        <v>25</v>
      </c>
    </row>
    <row r="156" spans="2:14" ht="18.5" x14ac:dyDescent="0.35">
      <c r="B156" s="8">
        <v>9</v>
      </c>
      <c r="C156" s="8" t="s">
        <v>41</v>
      </c>
      <c r="D156" s="8" t="s">
        <v>43</v>
      </c>
      <c r="E156" s="8" t="s">
        <v>117</v>
      </c>
      <c r="F156" s="8" t="s">
        <v>79</v>
      </c>
      <c r="G156" s="8"/>
      <c r="H156" s="8">
        <v>-5</v>
      </c>
      <c r="I156" s="8"/>
      <c r="J156" s="8">
        <v>0.35</v>
      </c>
      <c r="K156" s="12" t="str">
        <f t="shared" si="6"/>
        <v/>
      </c>
      <c r="L156" s="12">
        <f t="shared" si="6"/>
        <v>-14.285714285714286</v>
      </c>
      <c r="M156" s="13">
        <f t="shared" si="5"/>
        <v>-14.285714285714286</v>
      </c>
      <c r="N156" s="14" t="s">
        <v>25</v>
      </c>
    </row>
    <row r="157" spans="2:14" ht="18.5" x14ac:dyDescent="0.35">
      <c r="B157" s="8">
        <v>9</v>
      </c>
      <c r="C157" s="8" t="s">
        <v>75</v>
      </c>
      <c r="D157" s="8" t="s">
        <v>28</v>
      </c>
      <c r="E157" s="8" t="s">
        <v>55</v>
      </c>
      <c r="F157" s="8" t="s">
        <v>54</v>
      </c>
      <c r="G157" s="8">
        <v>-7</v>
      </c>
      <c r="H157" s="8"/>
      <c r="I157" s="8">
        <v>0.40500000000000003</v>
      </c>
      <c r="J157" s="8"/>
      <c r="K157" s="12">
        <f t="shared" si="6"/>
        <v>-17.283950617283949</v>
      </c>
      <c r="L157" s="12" t="str">
        <f t="shared" si="6"/>
        <v/>
      </c>
      <c r="M157" s="13">
        <f t="shared" si="5"/>
        <v>-17.283950617283949</v>
      </c>
      <c r="N157" s="14" t="s">
        <v>25</v>
      </c>
    </row>
    <row r="158" spans="2:14" ht="18.5" x14ac:dyDescent="0.35">
      <c r="B158" s="8">
        <v>9</v>
      </c>
      <c r="C158" s="8" t="s">
        <v>71</v>
      </c>
      <c r="D158" s="8" t="s">
        <v>28</v>
      </c>
      <c r="E158" s="8" t="s">
        <v>55</v>
      </c>
      <c r="F158" s="8" t="s">
        <v>54</v>
      </c>
      <c r="G158" s="8">
        <v>-7</v>
      </c>
      <c r="H158" s="8"/>
      <c r="I158" s="8">
        <v>0.36499999999999999</v>
      </c>
      <c r="J158" s="8"/>
      <c r="K158" s="12">
        <f t="shared" si="6"/>
        <v>-19.178082191780824</v>
      </c>
      <c r="L158" s="12" t="str">
        <f t="shared" si="6"/>
        <v/>
      </c>
      <c r="M158" s="13">
        <f t="shared" si="5"/>
        <v>-19.178082191780824</v>
      </c>
      <c r="N158" s="14" t="s">
        <v>25</v>
      </c>
    </row>
    <row r="159" spans="2:14" ht="18.5" x14ac:dyDescent="0.35">
      <c r="B159" s="8">
        <v>9</v>
      </c>
      <c r="C159" s="8" t="s">
        <v>69</v>
      </c>
      <c r="D159" s="8" t="s">
        <v>28</v>
      </c>
      <c r="E159" s="8" t="s">
        <v>55</v>
      </c>
      <c r="F159" s="8" t="s">
        <v>54</v>
      </c>
      <c r="G159" s="8">
        <v>-6</v>
      </c>
      <c r="H159" s="8"/>
      <c r="I159" s="8">
        <v>0.26</v>
      </c>
      <c r="J159" s="8"/>
      <c r="K159" s="12">
        <f t="shared" si="6"/>
        <v>-23.076923076923077</v>
      </c>
      <c r="L159" s="12" t="str">
        <f t="shared" si="6"/>
        <v/>
      </c>
      <c r="M159" s="13">
        <f t="shared" si="5"/>
        <v>-23.076923076923077</v>
      </c>
      <c r="N159" s="14" t="s">
        <v>25</v>
      </c>
    </row>
    <row r="160" spans="2:14" ht="18.5" x14ac:dyDescent="0.35">
      <c r="B160" s="8">
        <v>10</v>
      </c>
      <c r="C160" s="8" t="s">
        <v>89</v>
      </c>
      <c r="D160" s="8" t="s">
        <v>28</v>
      </c>
      <c r="E160" s="8" t="s">
        <v>55</v>
      </c>
      <c r="F160" s="8" t="s">
        <v>118</v>
      </c>
      <c r="G160" s="8"/>
      <c r="H160" s="8">
        <v>-8</v>
      </c>
      <c r="I160" s="8"/>
      <c r="J160" s="8">
        <v>0.35</v>
      </c>
      <c r="K160" s="12" t="str">
        <f t="shared" si="6"/>
        <v/>
      </c>
      <c r="L160" s="12">
        <f t="shared" si="6"/>
        <v>-22.857142857142858</v>
      </c>
      <c r="M160" s="13">
        <f t="shared" si="5"/>
        <v>-22.857142857142858</v>
      </c>
      <c r="N160" s="14" t="s">
        <v>25</v>
      </c>
    </row>
    <row r="161" spans="2:14" ht="18.5" x14ac:dyDescent="0.35">
      <c r="B161" s="8">
        <v>10</v>
      </c>
      <c r="C161" s="8" t="s">
        <v>96</v>
      </c>
      <c r="D161" s="8" t="s">
        <v>28</v>
      </c>
      <c r="E161" s="8" t="s">
        <v>55</v>
      </c>
      <c r="F161" s="8" t="s">
        <v>54</v>
      </c>
      <c r="G161" s="8"/>
      <c r="H161" s="8">
        <v>-11</v>
      </c>
      <c r="I161" s="8"/>
      <c r="J161" s="8">
        <v>0.28499999999999998</v>
      </c>
      <c r="K161" s="12" t="str">
        <f t="shared" si="6"/>
        <v/>
      </c>
      <c r="L161" s="12">
        <f t="shared" si="6"/>
        <v>-38.596491228070178</v>
      </c>
      <c r="M161" s="13">
        <f t="shared" si="5"/>
        <v>-38.596491228070178</v>
      </c>
      <c r="N161" s="14" t="s">
        <v>25</v>
      </c>
    </row>
    <row r="162" spans="2:14" ht="18.5" x14ac:dyDescent="0.35">
      <c r="B162" s="8">
        <v>10</v>
      </c>
      <c r="C162" s="8" t="s">
        <v>48</v>
      </c>
      <c r="D162" s="8" t="s">
        <v>28</v>
      </c>
      <c r="E162" s="8" t="s">
        <v>55</v>
      </c>
      <c r="F162" s="8" t="s">
        <v>54</v>
      </c>
      <c r="G162" s="8"/>
      <c r="H162" s="8">
        <v>-9</v>
      </c>
      <c r="I162" s="8"/>
      <c r="J162" s="8">
        <v>0.29499999999999998</v>
      </c>
      <c r="K162" s="12" t="str">
        <f t="shared" si="6"/>
        <v/>
      </c>
      <c r="L162" s="12">
        <f t="shared" si="6"/>
        <v>-30.508474576271187</v>
      </c>
      <c r="M162" s="13">
        <f t="shared" si="5"/>
        <v>-30.508474576271187</v>
      </c>
      <c r="N162" s="14" t="s">
        <v>25</v>
      </c>
    </row>
    <row r="163" spans="2:14" ht="18.5" x14ac:dyDescent="0.35">
      <c r="B163" s="8">
        <v>10</v>
      </c>
      <c r="C163" s="8" t="s">
        <v>45</v>
      </c>
      <c r="D163" s="8" t="s">
        <v>28</v>
      </c>
      <c r="E163" s="8" t="s">
        <v>55</v>
      </c>
      <c r="F163" s="8" t="s">
        <v>54</v>
      </c>
      <c r="G163" s="8"/>
      <c r="H163" s="8">
        <v>-5</v>
      </c>
      <c r="I163" s="8"/>
      <c r="J163" s="8">
        <v>0.33500000000000002</v>
      </c>
      <c r="K163" s="12" t="str">
        <f t="shared" si="6"/>
        <v/>
      </c>
      <c r="L163" s="12">
        <f t="shared" si="6"/>
        <v>-14.925373134328357</v>
      </c>
      <c r="M163" s="13">
        <f t="shared" si="5"/>
        <v>-14.925373134328357</v>
      </c>
      <c r="N163" s="14" t="s">
        <v>25</v>
      </c>
    </row>
    <row r="164" spans="2:14" ht="18.5" x14ac:dyDescent="0.35">
      <c r="B164" s="8">
        <v>10</v>
      </c>
      <c r="C164" s="8" t="s">
        <v>119</v>
      </c>
      <c r="D164" s="8" t="s">
        <v>28</v>
      </c>
      <c r="E164" s="8" t="s">
        <v>55</v>
      </c>
      <c r="F164" s="8" t="s">
        <v>54</v>
      </c>
      <c r="G164" s="8"/>
      <c r="H164" s="8">
        <v>-5</v>
      </c>
      <c r="I164" s="8"/>
      <c r="J164" s="8">
        <v>0.34</v>
      </c>
      <c r="K164" s="12" t="str">
        <f t="shared" si="6"/>
        <v/>
      </c>
      <c r="L164" s="12">
        <f t="shared" si="6"/>
        <v>-14.705882352941176</v>
      </c>
      <c r="M164" s="13">
        <f t="shared" si="5"/>
        <v>-14.705882352941176</v>
      </c>
      <c r="N164" s="14" t="s">
        <v>25</v>
      </c>
    </row>
    <row r="165" spans="2:14" ht="18.5" x14ac:dyDescent="0.35">
      <c r="B165" s="8">
        <v>10</v>
      </c>
      <c r="C165" s="8" t="s">
        <v>39</v>
      </c>
      <c r="D165" s="8" t="s">
        <v>28</v>
      </c>
      <c r="E165" s="8" t="s">
        <v>55</v>
      </c>
      <c r="F165" s="8" t="s">
        <v>54</v>
      </c>
      <c r="G165" s="8"/>
      <c r="H165" s="8">
        <v>-7</v>
      </c>
      <c r="I165" s="8"/>
      <c r="J165" s="8">
        <v>0.34</v>
      </c>
      <c r="K165" s="12" t="str">
        <f t="shared" si="6"/>
        <v/>
      </c>
      <c r="L165" s="12">
        <f t="shared" si="6"/>
        <v>-20.588235294117645</v>
      </c>
      <c r="M165" s="13">
        <f t="shared" si="5"/>
        <v>-20.588235294117645</v>
      </c>
      <c r="N165" s="14" t="s">
        <v>25</v>
      </c>
    </row>
    <row r="166" spans="2:14" ht="18.5" x14ac:dyDescent="0.35">
      <c r="B166" s="8">
        <v>10</v>
      </c>
      <c r="C166" s="8" t="s">
        <v>38</v>
      </c>
      <c r="D166" s="8" t="s">
        <v>27</v>
      </c>
      <c r="E166" s="8" t="s">
        <v>55</v>
      </c>
      <c r="F166" s="8" t="s">
        <v>79</v>
      </c>
      <c r="G166" s="8">
        <v>-5</v>
      </c>
      <c r="H166" s="8"/>
      <c r="I166" s="8">
        <v>0.25</v>
      </c>
      <c r="J166" s="8"/>
      <c r="K166" s="12">
        <f t="shared" si="6"/>
        <v>-20</v>
      </c>
      <c r="L166" s="12" t="str">
        <f t="shared" si="6"/>
        <v/>
      </c>
      <c r="M166" s="13">
        <f t="shared" si="5"/>
        <v>-20</v>
      </c>
      <c r="N166" s="14" t="s">
        <v>25</v>
      </c>
    </row>
    <row r="167" spans="2:14" ht="18.5" x14ac:dyDescent="0.35">
      <c r="B167" s="8">
        <v>10</v>
      </c>
      <c r="C167" s="8" t="s">
        <v>32</v>
      </c>
      <c r="D167" s="8" t="s">
        <v>28</v>
      </c>
      <c r="E167" s="8" t="s">
        <v>55</v>
      </c>
      <c r="F167" s="8" t="s">
        <v>79</v>
      </c>
      <c r="G167" s="8">
        <v>-7</v>
      </c>
      <c r="H167" s="8"/>
      <c r="I167" s="8">
        <v>0.35</v>
      </c>
      <c r="J167" s="8"/>
      <c r="K167" s="12">
        <f t="shared" si="6"/>
        <v>-20</v>
      </c>
      <c r="L167" s="12" t="str">
        <f t="shared" si="6"/>
        <v/>
      </c>
      <c r="M167" s="13">
        <f t="shared" si="5"/>
        <v>-20</v>
      </c>
      <c r="N167" s="14" t="s">
        <v>25</v>
      </c>
    </row>
    <row r="168" spans="2:14" ht="18.5" x14ac:dyDescent="0.35">
      <c r="B168" s="8">
        <v>10</v>
      </c>
      <c r="C168" s="8" t="s">
        <v>85</v>
      </c>
      <c r="D168" s="8" t="s">
        <v>27</v>
      </c>
      <c r="E168" s="8" t="s">
        <v>55</v>
      </c>
      <c r="F168" s="8" t="s">
        <v>79</v>
      </c>
      <c r="G168" s="8">
        <v>-5</v>
      </c>
      <c r="H168" s="8"/>
      <c r="I168" s="8">
        <v>0.23499999999999999</v>
      </c>
      <c r="J168" s="8"/>
      <c r="K168" s="12">
        <f t="shared" si="6"/>
        <v>-21.276595744680851</v>
      </c>
      <c r="L168" s="12" t="str">
        <f t="shared" si="6"/>
        <v/>
      </c>
      <c r="M168" s="13">
        <f t="shared" si="5"/>
        <v>-21.276595744680851</v>
      </c>
      <c r="N168" s="14" t="s">
        <v>25</v>
      </c>
    </row>
    <row r="169" spans="2:14" ht="18.5" x14ac:dyDescent="0.35">
      <c r="B169" s="8">
        <v>10</v>
      </c>
      <c r="C169" s="8" t="s">
        <v>40</v>
      </c>
      <c r="D169" s="8" t="s">
        <v>28</v>
      </c>
      <c r="E169" s="8" t="s">
        <v>55</v>
      </c>
      <c r="F169" s="8" t="s">
        <v>54</v>
      </c>
      <c r="G169" s="8">
        <v>-8</v>
      </c>
      <c r="H169" s="8"/>
      <c r="I169" s="8">
        <v>0.3</v>
      </c>
      <c r="J169" s="8"/>
      <c r="K169" s="12">
        <f t="shared" si="6"/>
        <v>-26.666666666666668</v>
      </c>
      <c r="L169" s="12" t="str">
        <f t="shared" si="6"/>
        <v/>
      </c>
      <c r="M169" s="13">
        <f t="shared" si="5"/>
        <v>-26.666666666666668</v>
      </c>
      <c r="N169" s="14" t="s">
        <v>25</v>
      </c>
    </row>
    <row r="170" spans="2:14" ht="18.5" x14ac:dyDescent="0.35">
      <c r="B170" s="8">
        <v>10</v>
      </c>
      <c r="C170" s="8" t="s">
        <v>120</v>
      </c>
      <c r="D170" s="8" t="s">
        <v>28</v>
      </c>
      <c r="E170" s="8" t="s">
        <v>55</v>
      </c>
      <c r="F170" s="8" t="s">
        <v>54</v>
      </c>
      <c r="G170" s="8">
        <v>-8</v>
      </c>
      <c r="H170" s="8"/>
      <c r="I170" s="8">
        <v>0.27500000000000002</v>
      </c>
      <c r="J170" s="8"/>
      <c r="K170" s="12">
        <f t="shared" si="6"/>
        <v>-29.09090909090909</v>
      </c>
      <c r="L170" s="12" t="str">
        <f t="shared" si="6"/>
        <v/>
      </c>
      <c r="M170" s="13">
        <f t="shared" si="5"/>
        <v>-29.09090909090909</v>
      </c>
      <c r="N170" s="14" t="s">
        <v>25</v>
      </c>
    </row>
    <row r="171" spans="2:14" ht="18.5" x14ac:dyDescent="0.35">
      <c r="B171" s="8">
        <v>10</v>
      </c>
      <c r="C171" s="8" t="s">
        <v>58</v>
      </c>
      <c r="D171" s="8" t="s">
        <v>28</v>
      </c>
      <c r="E171" s="8" t="s">
        <v>55</v>
      </c>
      <c r="F171" s="8" t="s">
        <v>54</v>
      </c>
      <c r="G171" s="8">
        <v>-5</v>
      </c>
      <c r="H171" s="8"/>
      <c r="I171" s="8">
        <v>0.25</v>
      </c>
      <c r="J171" s="8"/>
      <c r="K171" s="12">
        <f t="shared" si="6"/>
        <v>-20</v>
      </c>
      <c r="L171" s="12" t="str">
        <f t="shared" si="6"/>
        <v/>
      </c>
      <c r="M171" s="13">
        <f t="shared" si="5"/>
        <v>-20</v>
      </c>
      <c r="N171" s="14" t="s">
        <v>25</v>
      </c>
    </row>
    <row r="172" spans="2:14" ht="18.5" x14ac:dyDescent="0.35">
      <c r="B172" s="8">
        <v>10</v>
      </c>
      <c r="C172" s="8" t="s">
        <v>38</v>
      </c>
      <c r="D172" s="8" t="s">
        <v>27</v>
      </c>
      <c r="E172" s="8" t="s">
        <v>55</v>
      </c>
      <c r="F172" s="8" t="s">
        <v>54</v>
      </c>
      <c r="G172" s="8">
        <v>-5</v>
      </c>
      <c r="H172" s="8"/>
      <c r="I172" s="8">
        <v>0.25</v>
      </c>
      <c r="J172" s="8"/>
      <c r="K172" s="12">
        <f t="shared" si="6"/>
        <v>-20</v>
      </c>
      <c r="L172" s="12" t="str">
        <f t="shared" si="6"/>
        <v/>
      </c>
      <c r="M172" s="13">
        <f t="shared" si="5"/>
        <v>-20</v>
      </c>
      <c r="N172" s="14" t="s">
        <v>25</v>
      </c>
    </row>
    <row r="173" spans="2:14" ht="18.5" x14ac:dyDescent="0.35">
      <c r="B173" s="8">
        <v>10</v>
      </c>
      <c r="C173" s="8" t="s">
        <v>87</v>
      </c>
      <c r="D173" s="8" t="s">
        <v>97</v>
      </c>
      <c r="E173" s="8" t="s">
        <v>59</v>
      </c>
      <c r="F173" s="8" t="s">
        <v>54</v>
      </c>
      <c r="G173" s="8"/>
      <c r="H173" s="8">
        <v>-10</v>
      </c>
      <c r="I173" s="8"/>
      <c r="J173" s="8">
        <v>0.37</v>
      </c>
      <c r="K173" s="12" t="str">
        <f t="shared" si="6"/>
        <v/>
      </c>
      <c r="L173" s="12">
        <f t="shared" si="6"/>
        <v>-27.027027027027028</v>
      </c>
      <c r="M173" s="13">
        <f t="shared" si="5"/>
        <v>-27.027027027027028</v>
      </c>
      <c r="N173" s="14" t="s">
        <v>25</v>
      </c>
    </row>
    <row r="174" spans="2:14" ht="18.5" x14ac:dyDescent="0.35">
      <c r="B174" s="8">
        <v>10</v>
      </c>
      <c r="C174" s="8" t="s">
        <v>86</v>
      </c>
      <c r="D174" s="8" t="s">
        <v>28</v>
      </c>
      <c r="E174" s="8" t="s">
        <v>55</v>
      </c>
      <c r="F174" s="8" t="s">
        <v>54</v>
      </c>
      <c r="G174" s="8">
        <v>-7</v>
      </c>
      <c r="H174" s="8"/>
      <c r="I174" s="8">
        <v>0.32500000000000001</v>
      </c>
      <c r="J174" s="8"/>
      <c r="K174" s="12">
        <f t="shared" si="6"/>
        <v>-21.538461538461537</v>
      </c>
      <c r="L174" s="12" t="str">
        <f t="shared" si="6"/>
        <v/>
      </c>
      <c r="M174" s="13">
        <f t="shared" si="5"/>
        <v>-21.538461538461537</v>
      </c>
      <c r="N174" s="14" t="s">
        <v>25</v>
      </c>
    </row>
    <row r="175" spans="2:14" ht="18.5" x14ac:dyDescent="0.35">
      <c r="B175" s="8">
        <v>10</v>
      </c>
      <c r="C175" s="8" t="s">
        <v>106</v>
      </c>
      <c r="D175" s="8" t="s">
        <v>28</v>
      </c>
      <c r="E175" s="8" t="s">
        <v>55</v>
      </c>
      <c r="F175" s="8" t="s">
        <v>79</v>
      </c>
      <c r="G175" s="8"/>
      <c r="H175" s="8">
        <v>-16</v>
      </c>
      <c r="I175" s="8"/>
      <c r="J175" s="8">
        <v>0.32500000000000001</v>
      </c>
      <c r="K175" s="12" t="str">
        <f t="shared" si="6"/>
        <v/>
      </c>
      <c r="L175" s="12">
        <f t="shared" si="6"/>
        <v>-49.230769230769226</v>
      </c>
      <c r="M175" s="13">
        <f t="shared" si="5"/>
        <v>-49.230769230769226</v>
      </c>
      <c r="N175" s="14" t="s">
        <v>25</v>
      </c>
    </row>
    <row r="176" spans="2:14" ht="18.5" x14ac:dyDescent="0.35">
      <c r="B176" s="8">
        <v>10</v>
      </c>
      <c r="C176" s="8" t="s">
        <v>49</v>
      </c>
      <c r="D176" s="8" t="s">
        <v>28</v>
      </c>
      <c r="E176" s="8" t="s">
        <v>55</v>
      </c>
      <c r="F176" s="8" t="s">
        <v>79</v>
      </c>
      <c r="G176" s="8"/>
      <c r="H176" s="8">
        <v>-4</v>
      </c>
      <c r="I176" s="8"/>
      <c r="J176" s="8">
        <v>0.3</v>
      </c>
      <c r="K176" s="12" t="str">
        <f t="shared" si="6"/>
        <v/>
      </c>
      <c r="L176" s="12">
        <f t="shared" si="6"/>
        <v>-13.333333333333334</v>
      </c>
      <c r="M176" s="13">
        <f t="shared" si="5"/>
        <v>-13.333333333333334</v>
      </c>
      <c r="N176" s="14" t="s">
        <v>25</v>
      </c>
    </row>
    <row r="177" spans="2:14" ht="18.5" x14ac:dyDescent="0.35">
      <c r="B177" s="8">
        <v>11</v>
      </c>
      <c r="C177" s="8" t="s">
        <v>89</v>
      </c>
      <c r="D177" s="8" t="s">
        <v>28</v>
      </c>
      <c r="E177" s="8" t="s">
        <v>55</v>
      </c>
      <c r="F177" s="8" t="s">
        <v>121</v>
      </c>
      <c r="G177" s="8">
        <v>-8</v>
      </c>
      <c r="H177" s="8"/>
      <c r="I177" s="8">
        <v>0.28000000000000003</v>
      </c>
      <c r="J177" s="8"/>
      <c r="K177" s="12">
        <f t="shared" si="6"/>
        <v>-28.571428571428569</v>
      </c>
      <c r="L177" s="12" t="str">
        <f t="shared" si="6"/>
        <v/>
      </c>
      <c r="M177" s="13">
        <f t="shared" si="5"/>
        <v>-28.571428571428569</v>
      </c>
      <c r="N177" s="14" t="s">
        <v>25</v>
      </c>
    </row>
    <row r="178" spans="2:14" ht="18.5" x14ac:dyDescent="0.35">
      <c r="B178" s="8">
        <v>11</v>
      </c>
      <c r="C178" s="8" t="s">
        <v>76</v>
      </c>
      <c r="D178" s="8" t="s">
        <v>28</v>
      </c>
      <c r="E178" s="8" t="s">
        <v>55</v>
      </c>
      <c r="F178" s="8" t="s">
        <v>122</v>
      </c>
      <c r="G178" s="8">
        <v>-8</v>
      </c>
      <c r="H178" s="8">
        <v>-6</v>
      </c>
      <c r="I178" s="8">
        <v>0.26</v>
      </c>
      <c r="J178" s="8">
        <v>0.28000000000000003</v>
      </c>
      <c r="K178" s="12">
        <f t="shared" si="6"/>
        <v>-30.769230769230766</v>
      </c>
      <c r="L178" s="12">
        <f t="shared" si="6"/>
        <v>-21.428571428571427</v>
      </c>
      <c r="M178" s="13">
        <f t="shared" si="5"/>
        <v>-52.19780219780219</v>
      </c>
      <c r="N178" s="14" t="s">
        <v>25</v>
      </c>
    </row>
    <row r="179" spans="2:14" ht="18.5" x14ac:dyDescent="0.35">
      <c r="B179" s="8">
        <v>11</v>
      </c>
      <c r="C179" s="8" t="s">
        <v>95</v>
      </c>
      <c r="D179" s="8" t="s">
        <v>28</v>
      </c>
      <c r="E179" s="8" t="s">
        <v>55</v>
      </c>
      <c r="F179" s="8" t="s">
        <v>122</v>
      </c>
      <c r="G179" s="8">
        <v>-8</v>
      </c>
      <c r="H179" s="8"/>
      <c r="I179" s="8">
        <v>0.33600000000000002</v>
      </c>
      <c r="J179" s="8"/>
      <c r="K179" s="12">
        <f t="shared" si="6"/>
        <v>-23.809523809523807</v>
      </c>
      <c r="L179" s="12" t="str">
        <f t="shared" si="6"/>
        <v/>
      </c>
      <c r="M179" s="13">
        <f t="shared" si="5"/>
        <v>-23.809523809523807</v>
      </c>
      <c r="N179" s="14" t="s">
        <v>25</v>
      </c>
    </row>
    <row r="180" spans="2:14" ht="18.5" x14ac:dyDescent="0.35">
      <c r="B180" s="8">
        <v>11</v>
      </c>
      <c r="C180" s="8" t="s">
        <v>39</v>
      </c>
      <c r="D180" s="8" t="s">
        <v>28</v>
      </c>
      <c r="E180" s="8" t="s">
        <v>55</v>
      </c>
      <c r="F180" s="8" t="s">
        <v>122</v>
      </c>
      <c r="G180" s="8">
        <v>-9</v>
      </c>
      <c r="H180" s="8"/>
      <c r="I180" s="8">
        <v>0.31</v>
      </c>
      <c r="J180" s="8"/>
      <c r="K180" s="12">
        <f t="shared" si="6"/>
        <v>-29.032258064516128</v>
      </c>
      <c r="L180" s="12" t="str">
        <f t="shared" si="6"/>
        <v/>
      </c>
      <c r="M180" s="13">
        <f t="shared" si="5"/>
        <v>-29.032258064516128</v>
      </c>
      <c r="N180" s="14" t="s">
        <v>25</v>
      </c>
    </row>
    <row r="181" spans="2:14" ht="18.5" x14ac:dyDescent="0.35">
      <c r="B181" s="8">
        <v>11</v>
      </c>
      <c r="C181" s="8" t="s">
        <v>123</v>
      </c>
      <c r="D181" s="8" t="s">
        <v>28</v>
      </c>
      <c r="E181" s="8" t="s">
        <v>55</v>
      </c>
      <c r="F181" s="8" t="s">
        <v>124</v>
      </c>
      <c r="G181" s="8"/>
      <c r="H181" s="8">
        <v>-5</v>
      </c>
      <c r="I181" s="8"/>
      <c r="J181" s="8">
        <v>0.42499999999999999</v>
      </c>
      <c r="K181" s="12" t="str">
        <f t="shared" si="6"/>
        <v/>
      </c>
      <c r="L181" s="12">
        <f t="shared" si="6"/>
        <v>-11.764705882352942</v>
      </c>
      <c r="M181" s="13">
        <f t="shared" si="5"/>
        <v>-11.764705882352942</v>
      </c>
      <c r="N181" s="14" t="s">
        <v>25</v>
      </c>
    </row>
    <row r="182" spans="2:14" ht="18.5" x14ac:dyDescent="0.35">
      <c r="B182" s="8">
        <v>11</v>
      </c>
      <c r="C182" s="8" t="s">
        <v>77</v>
      </c>
      <c r="D182" s="8" t="s">
        <v>28</v>
      </c>
      <c r="E182" s="8" t="s">
        <v>55</v>
      </c>
      <c r="F182" s="8" t="s">
        <v>124</v>
      </c>
      <c r="G182" s="8"/>
      <c r="H182" s="8">
        <v>-7</v>
      </c>
      <c r="I182" s="8"/>
      <c r="J182" s="8">
        <v>0.25</v>
      </c>
      <c r="K182" s="12" t="str">
        <f t="shared" si="6"/>
        <v/>
      </c>
      <c r="L182" s="12">
        <f t="shared" si="6"/>
        <v>-28</v>
      </c>
      <c r="M182" s="13">
        <f t="shared" si="5"/>
        <v>-28</v>
      </c>
      <c r="N182" s="14" t="s">
        <v>25</v>
      </c>
    </row>
    <row r="183" spans="2:14" ht="18.5" x14ac:dyDescent="0.35">
      <c r="B183" s="8">
        <v>11</v>
      </c>
      <c r="C183" s="8" t="s">
        <v>95</v>
      </c>
      <c r="D183" s="8" t="s">
        <v>28</v>
      </c>
      <c r="E183" s="8" t="s">
        <v>55</v>
      </c>
      <c r="F183" s="8" t="s">
        <v>124</v>
      </c>
      <c r="G183" s="8"/>
      <c r="H183" s="8">
        <v>-6</v>
      </c>
      <c r="I183" s="8"/>
      <c r="J183" s="8">
        <v>0.32</v>
      </c>
      <c r="K183" s="12" t="str">
        <f t="shared" si="6"/>
        <v/>
      </c>
      <c r="L183" s="12">
        <f t="shared" si="6"/>
        <v>-18.75</v>
      </c>
      <c r="M183" s="13">
        <f t="shared" si="5"/>
        <v>-18.75</v>
      </c>
      <c r="N183" s="14" t="s">
        <v>25</v>
      </c>
    </row>
    <row r="184" spans="2:14" ht="18.5" x14ac:dyDescent="0.35">
      <c r="B184" s="8">
        <v>11</v>
      </c>
      <c r="C184" s="8" t="s">
        <v>87</v>
      </c>
      <c r="D184" s="8" t="s">
        <v>28</v>
      </c>
      <c r="E184" s="8" t="s">
        <v>55</v>
      </c>
      <c r="F184" s="8" t="s">
        <v>124</v>
      </c>
      <c r="G184" s="8"/>
      <c r="H184" s="8">
        <v>-6</v>
      </c>
      <c r="I184" s="8"/>
      <c r="J184" s="8">
        <v>0.37</v>
      </c>
      <c r="K184" s="12" t="str">
        <f t="shared" si="6"/>
        <v/>
      </c>
      <c r="L184" s="12">
        <f t="shared" si="6"/>
        <v>-16.216216216216218</v>
      </c>
      <c r="M184" s="13">
        <f t="shared" si="5"/>
        <v>-16.216216216216218</v>
      </c>
      <c r="N184" s="14" t="s">
        <v>25</v>
      </c>
    </row>
    <row r="185" spans="2:14" ht="18.5" x14ac:dyDescent="0.35">
      <c r="B185" s="8">
        <v>12</v>
      </c>
      <c r="C185" s="8" t="s">
        <v>40</v>
      </c>
      <c r="D185" s="8" t="s">
        <v>28</v>
      </c>
      <c r="E185" s="8" t="s">
        <v>55</v>
      </c>
      <c r="F185" s="8" t="s">
        <v>121</v>
      </c>
      <c r="G185" s="8">
        <v>-6</v>
      </c>
      <c r="H185" s="8">
        <v>-7</v>
      </c>
      <c r="I185" s="8">
        <v>0.3</v>
      </c>
      <c r="J185" s="8">
        <v>0.28999999999999998</v>
      </c>
      <c r="K185" s="12">
        <f t="shared" si="6"/>
        <v>-20</v>
      </c>
      <c r="L185" s="12">
        <f t="shared" si="6"/>
        <v>-24.137931034482762</v>
      </c>
      <c r="M185" s="13">
        <f t="shared" si="5"/>
        <v>-44.137931034482762</v>
      </c>
      <c r="N185" s="14" t="s">
        <v>25</v>
      </c>
    </row>
    <row r="186" spans="2:14" ht="18.5" x14ac:dyDescent="0.35">
      <c r="B186" s="8">
        <v>12</v>
      </c>
      <c r="C186" s="8" t="s">
        <v>81</v>
      </c>
      <c r="D186" s="8" t="s">
        <v>28</v>
      </c>
      <c r="E186" s="8" t="s">
        <v>55</v>
      </c>
      <c r="F186" s="8" t="s">
        <v>121</v>
      </c>
      <c r="G186" s="8"/>
      <c r="H186" s="8">
        <v>-6</v>
      </c>
      <c r="I186" s="8"/>
      <c r="J186" s="8">
        <v>0.28499999999999998</v>
      </c>
      <c r="K186" s="12" t="str">
        <f t="shared" si="6"/>
        <v/>
      </c>
      <c r="L186" s="12">
        <f t="shared" si="6"/>
        <v>-21.05263157894737</v>
      </c>
      <c r="M186" s="13">
        <f t="shared" si="5"/>
        <v>-21.05263157894737</v>
      </c>
      <c r="N186" s="14" t="s">
        <v>25</v>
      </c>
    </row>
    <row r="187" spans="2:14" ht="18.5" x14ac:dyDescent="0.35">
      <c r="B187" s="8">
        <v>12</v>
      </c>
      <c r="C187" s="8" t="s">
        <v>63</v>
      </c>
      <c r="D187" s="8" t="s">
        <v>97</v>
      </c>
      <c r="E187" s="8" t="s">
        <v>59</v>
      </c>
      <c r="F187" s="8" t="s">
        <v>47</v>
      </c>
      <c r="G187" s="8">
        <v>-3</v>
      </c>
      <c r="H187" s="8">
        <v>-8</v>
      </c>
      <c r="I187" s="8">
        <v>0.28999999999999998</v>
      </c>
      <c r="J187" s="8">
        <v>0.32</v>
      </c>
      <c r="K187" s="12">
        <f t="shared" si="6"/>
        <v>-10.344827586206897</v>
      </c>
      <c r="L187" s="12">
        <f t="shared" si="6"/>
        <v>-25</v>
      </c>
      <c r="M187" s="13">
        <f t="shared" si="5"/>
        <v>-35.344827586206897</v>
      </c>
      <c r="N187" s="14" t="s">
        <v>25</v>
      </c>
    </row>
    <row r="188" spans="2:14" ht="18.5" x14ac:dyDescent="0.35">
      <c r="B188" s="8">
        <v>12</v>
      </c>
      <c r="C188" s="8" t="s">
        <v>76</v>
      </c>
      <c r="D188" s="8" t="s">
        <v>28</v>
      </c>
      <c r="E188" s="8" t="s">
        <v>55</v>
      </c>
      <c r="F188" s="8" t="s">
        <v>47</v>
      </c>
      <c r="G188" s="8">
        <v>-6</v>
      </c>
      <c r="H188" s="8"/>
      <c r="I188" s="8">
        <v>0.26</v>
      </c>
      <c r="J188" s="8"/>
      <c r="K188" s="12">
        <f t="shared" si="6"/>
        <v>-23.076923076923077</v>
      </c>
      <c r="L188" s="12" t="str">
        <f t="shared" si="6"/>
        <v/>
      </c>
      <c r="M188" s="13">
        <f t="shared" si="5"/>
        <v>-23.076923076923077</v>
      </c>
      <c r="N188" s="14" t="s">
        <v>25</v>
      </c>
    </row>
    <row r="189" spans="2:14" ht="18.5" x14ac:dyDescent="0.35">
      <c r="B189" s="8">
        <v>12</v>
      </c>
      <c r="C189" s="8" t="s">
        <v>125</v>
      </c>
      <c r="D189" s="8" t="s">
        <v>28</v>
      </c>
      <c r="E189" s="8" t="s">
        <v>55</v>
      </c>
      <c r="F189" s="8" t="s">
        <v>47</v>
      </c>
      <c r="G189" s="8"/>
      <c r="H189" s="8">
        <v>-8</v>
      </c>
      <c r="I189" s="8"/>
      <c r="J189" s="8">
        <v>0.28999999999999998</v>
      </c>
      <c r="K189" s="12" t="str">
        <f t="shared" si="6"/>
        <v/>
      </c>
      <c r="L189" s="12">
        <f t="shared" si="6"/>
        <v>-27.586206896551726</v>
      </c>
      <c r="M189" s="13">
        <f t="shared" si="5"/>
        <v>-27.586206896551726</v>
      </c>
      <c r="N189" s="14" t="s">
        <v>25</v>
      </c>
    </row>
    <row r="190" spans="2:14" ht="18.5" x14ac:dyDescent="0.35">
      <c r="B190" s="8">
        <v>12</v>
      </c>
      <c r="C190" s="8" t="s">
        <v>35</v>
      </c>
      <c r="D190" s="8" t="s">
        <v>27</v>
      </c>
      <c r="E190" s="8" t="s">
        <v>55</v>
      </c>
      <c r="F190" s="8" t="s">
        <v>47</v>
      </c>
      <c r="G190" s="8">
        <v>8</v>
      </c>
      <c r="H190" s="8"/>
      <c r="I190" s="8">
        <v>0.3</v>
      </c>
      <c r="J190" s="8">
        <v>0.30499999999999999</v>
      </c>
      <c r="K190" s="12">
        <f t="shared" si="6"/>
        <v>26.666666666666668</v>
      </c>
      <c r="L190" s="12">
        <f t="shared" si="6"/>
        <v>0</v>
      </c>
      <c r="M190" s="13">
        <f t="shared" si="5"/>
        <v>26.666666666666668</v>
      </c>
      <c r="N190" s="14" t="s">
        <v>25</v>
      </c>
    </row>
    <row r="191" spans="2:14" ht="18.5" x14ac:dyDescent="0.35">
      <c r="B191" s="8">
        <v>12</v>
      </c>
      <c r="C191" s="8" t="s">
        <v>48</v>
      </c>
      <c r="D191" s="8" t="s">
        <v>28</v>
      </c>
      <c r="E191" s="8" t="s">
        <v>55</v>
      </c>
      <c r="F191" s="8" t="s">
        <v>47</v>
      </c>
      <c r="G191" s="8">
        <v>-5</v>
      </c>
      <c r="H191" s="8"/>
      <c r="I191" s="8">
        <v>0.28499999999999998</v>
      </c>
      <c r="J191" s="8"/>
      <c r="K191" s="12">
        <f t="shared" si="6"/>
        <v>-17.543859649122808</v>
      </c>
      <c r="L191" s="12" t="str">
        <f t="shared" si="6"/>
        <v/>
      </c>
      <c r="M191" s="13">
        <f t="shared" si="5"/>
        <v>-17.543859649122808</v>
      </c>
      <c r="N191" s="14" t="s">
        <v>25</v>
      </c>
    </row>
    <row r="192" spans="2:14" ht="18.5" x14ac:dyDescent="0.35">
      <c r="B192" s="8">
        <v>12</v>
      </c>
      <c r="C192" s="8" t="s">
        <v>65</v>
      </c>
      <c r="D192" s="8" t="s">
        <v>126</v>
      </c>
      <c r="E192" s="8" t="s">
        <v>55</v>
      </c>
      <c r="F192" s="8" t="s">
        <v>47</v>
      </c>
      <c r="G192" s="8">
        <v>20</v>
      </c>
      <c r="H192" s="8"/>
      <c r="I192" s="8">
        <v>0.32500000000000001</v>
      </c>
      <c r="J192" s="8">
        <v>0.41499999999999998</v>
      </c>
      <c r="K192" s="12">
        <f t="shared" si="6"/>
        <v>61.538461538461533</v>
      </c>
      <c r="L192" s="12">
        <f t="shared" si="6"/>
        <v>0</v>
      </c>
      <c r="M192" s="13">
        <f t="shared" si="5"/>
        <v>61.538461538461533</v>
      </c>
      <c r="N192" s="14" t="s">
        <v>25</v>
      </c>
    </row>
    <row r="193" spans="2:14" ht="18.5" x14ac:dyDescent="0.35">
      <c r="B193" s="8">
        <v>12</v>
      </c>
      <c r="C193" s="8" t="s">
        <v>30</v>
      </c>
      <c r="D193" s="8" t="s">
        <v>83</v>
      </c>
      <c r="E193" s="8" t="s">
        <v>59</v>
      </c>
      <c r="F193" s="8" t="s">
        <v>47</v>
      </c>
      <c r="G193" s="8"/>
      <c r="H193" s="8">
        <v>-3</v>
      </c>
      <c r="I193" s="8"/>
      <c r="J193" s="8">
        <v>0.28000000000000003</v>
      </c>
      <c r="K193" s="12" t="str">
        <f t="shared" si="6"/>
        <v/>
      </c>
      <c r="L193" s="12">
        <f t="shared" si="6"/>
        <v>-10.714285714285714</v>
      </c>
      <c r="M193" s="13">
        <f t="shared" si="5"/>
        <v>-10.714285714285714</v>
      </c>
      <c r="N193" s="14" t="s">
        <v>25</v>
      </c>
    </row>
    <row r="194" spans="2:14" ht="18.5" x14ac:dyDescent="0.35">
      <c r="B194" s="8">
        <v>12</v>
      </c>
      <c r="C194" s="8" t="s">
        <v>40</v>
      </c>
      <c r="D194" s="8" t="s">
        <v>28</v>
      </c>
      <c r="E194" s="8" t="s">
        <v>55</v>
      </c>
      <c r="F194" s="8" t="s">
        <v>42</v>
      </c>
      <c r="G194" s="8"/>
      <c r="H194" s="8">
        <v>-8</v>
      </c>
      <c r="I194" s="8"/>
      <c r="J194" s="8">
        <v>0.28999999999999998</v>
      </c>
      <c r="K194" s="12" t="str">
        <f t="shared" si="6"/>
        <v/>
      </c>
      <c r="L194" s="12">
        <f t="shared" si="6"/>
        <v>-27.586206896551726</v>
      </c>
      <c r="M194" s="13">
        <f t="shared" si="5"/>
        <v>-27.586206896551726</v>
      </c>
      <c r="N194" s="14" t="s">
        <v>25</v>
      </c>
    </row>
    <row r="195" spans="2:14" ht="18.5" x14ac:dyDescent="0.35">
      <c r="B195" s="8">
        <v>12</v>
      </c>
      <c r="C195" s="8" t="s">
        <v>90</v>
      </c>
      <c r="D195" s="8" t="s">
        <v>28</v>
      </c>
      <c r="E195" s="8" t="s">
        <v>55</v>
      </c>
      <c r="F195" s="8" t="s">
        <v>42</v>
      </c>
      <c r="G195" s="8"/>
      <c r="H195" s="8">
        <v>15</v>
      </c>
      <c r="I195" s="8"/>
      <c r="J195" s="8">
        <v>0.27500000000000002</v>
      </c>
      <c r="K195" s="12" t="str">
        <f t="shared" si="6"/>
        <v/>
      </c>
      <c r="L195" s="12">
        <f t="shared" si="6"/>
        <v>54.54545454545454</v>
      </c>
      <c r="M195" s="13">
        <f t="shared" si="5"/>
        <v>54.54545454545454</v>
      </c>
      <c r="N195" s="14" t="s">
        <v>25</v>
      </c>
    </row>
    <row r="196" spans="2:14" ht="18.5" x14ac:dyDescent="0.35">
      <c r="B196" s="8">
        <v>12</v>
      </c>
      <c r="C196" s="8" t="s">
        <v>100</v>
      </c>
      <c r="D196" s="8" t="s">
        <v>28</v>
      </c>
      <c r="E196" s="8" t="s">
        <v>55</v>
      </c>
      <c r="F196" s="8" t="s">
        <v>42</v>
      </c>
      <c r="G196" s="8"/>
      <c r="H196" s="8">
        <v>-8</v>
      </c>
      <c r="I196" s="8"/>
      <c r="J196" s="8">
        <v>0.39</v>
      </c>
      <c r="K196" s="12" t="str">
        <f t="shared" si="6"/>
        <v/>
      </c>
      <c r="L196" s="12">
        <f t="shared" si="6"/>
        <v>-20.512820512820511</v>
      </c>
      <c r="M196" s="13">
        <f t="shared" si="5"/>
        <v>-20.512820512820511</v>
      </c>
      <c r="N196" s="14" t="s">
        <v>25</v>
      </c>
    </row>
    <row r="197" spans="2:14" ht="18.5" x14ac:dyDescent="0.35">
      <c r="B197" s="8">
        <v>12</v>
      </c>
      <c r="C197" s="8" t="s">
        <v>45</v>
      </c>
      <c r="D197" s="8" t="s">
        <v>28</v>
      </c>
      <c r="E197" s="8" t="s">
        <v>55</v>
      </c>
      <c r="F197" s="8" t="s">
        <v>42</v>
      </c>
      <c r="G197" s="8"/>
      <c r="H197" s="8">
        <v>-5</v>
      </c>
      <c r="I197" s="8"/>
      <c r="J197" s="8">
        <v>0.33500000000000002</v>
      </c>
      <c r="K197" s="12" t="str">
        <f t="shared" si="6"/>
        <v/>
      </c>
      <c r="L197" s="12">
        <f t="shared" si="6"/>
        <v>-14.925373134328357</v>
      </c>
      <c r="M197" s="13">
        <f t="shared" si="5"/>
        <v>-14.925373134328357</v>
      </c>
      <c r="N197" s="14" t="s">
        <v>25</v>
      </c>
    </row>
    <row r="198" spans="2:14" ht="18.5" x14ac:dyDescent="0.35">
      <c r="B198" s="8">
        <v>12</v>
      </c>
      <c r="C198" s="8" t="s">
        <v>48</v>
      </c>
      <c r="D198" s="8" t="s">
        <v>28</v>
      </c>
      <c r="E198" s="8" t="s">
        <v>55</v>
      </c>
      <c r="F198" s="8" t="s">
        <v>47</v>
      </c>
      <c r="G198" s="8">
        <v>-3</v>
      </c>
      <c r="H198" s="8">
        <v>-10</v>
      </c>
      <c r="I198" s="8">
        <v>0.28499999999999998</v>
      </c>
      <c r="J198" s="8">
        <v>0.3</v>
      </c>
      <c r="K198" s="12">
        <f t="shared" si="6"/>
        <v>-10.526315789473685</v>
      </c>
      <c r="L198" s="12">
        <f t="shared" si="6"/>
        <v>-33.333333333333336</v>
      </c>
      <c r="M198" s="13">
        <f t="shared" si="5"/>
        <v>-43.859649122807021</v>
      </c>
      <c r="N198" s="14" t="s">
        <v>25</v>
      </c>
    </row>
    <row r="199" spans="2:14" ht="18.5" x14ac:dyDescent="0.35">
      <c r="B199" s="8">
        <v>12</v>
      </c>
      <c r="C199" s="8" t="s">
        <v>38</v>
      </c>
      <c r="D199" s="8" t="s">
        <v>28</v>
      </c>
      <c r="E199" s="8" t="s">
        <v>55</v>
      </c>
      <c r="F199" s="8" t="s">
        <v>47</v>
      </c>
      <c r="G199" s="8"/>
      <c r="H199" s="8">
        <v>-8</v>
      </c>
      <c r="I199" s="8"/>
      <c r="J199" s="8">
        <v>0.25</v>
      </c>
      <c r="K199" s="12" t="str">
        <f t="shared" si="6"/>
        <v/>
      </c>
      <c r="L199" s="12">
        <f t="shared" si="6"/>
        <v>-32</v>
      </c>
      <c r="M199" s="13">
        <f t="shared" si="5"/>
        <v>-32</v>
      </c>
      <c r="N199" s="14" t="s">
        <v>25</v>
      </c>
    </row>
    <row r="200" spans="2:14" ht="18.5" x14ac:dyDescent="0.35">
      <c r="B200" s="8">
        <v>12</v>
      </c>
      <c r="C200" s="8" t="s">
        <v>106</v>
      </c>
      <c r="D200" s="8" t="s">
        <v>28</v>
      </c>
      <c r="E200" s="8" t="s">
        <v>55</v>
      </c>
      <c r="F200" s="8" t="s">
        <v>42</v>
      </c>
      <c r="G200" s="8"/>
      <c r="H200" s="8">
        <v>-10</v>
      </c>
      <c r="I200" s="8"/>
      <c r="J200" s="8">
        <v>0.32</v>
      </c>
      <c r="K200" s="12" t="str">
        <f t="shared" si="6"/>
        <v/>
      </c>
      <c r="L200" s="12">
        <f t="shared" si="6"/>
        <v>-31.25</v>
      </c>
      <c r="M200" s="13">
        <f t="shared" si="5"/>
        <v>-31.25</v>
      </c>
      <c r="N200" s="14" t="s">
        <v>25</v>
      </c>
    </row>
    <row r="201" spans="2:14" ht="18.5" x14ac:dyDescent="0.35">
      <c r="B201" s="8">
        <v>13</v>
      </c>
      <c r="C201" s="8" t="s">
        <v>81</v>
      </c>
      <c r="D201" s="8" t="s">
        <v>28</v>
      </c>
      <c r="E201" s="8" t="s">
        <v>55</v>
      </c>
      <c r="F201" s="8" t="s">
        <v>31</v>
      </c>
      <c r="G201" s="8">
        <v>-7</v>
      </c>
      <c r="H201" s="8"/>
      <c r="I201" s="8">
        <v>0.28499999999999998</v>
      </c>
      <c r="J201" s="8"/>
      <c r="K201" s="12">
        <f t="shared" si="6"/>
        <v>-24.561403508771932</v>
      </c>
      <c r="L201" s="12" t="str">
        <f t="shared" si="6"/>
        <v/>
      </c>
      <c r="M201" s="13">
        <f t="shared" ref="M201:M214" si="7">SUM(K201:L201)</f>
        <v>-24.561403508771932</v>
      </c>
      <c r="N201" s="14" t="s">
        <v>25</v>
      </c>
    </row>
    <row r="202" spans="2:14" ht="18.5" x14ac:dyDescent="0.35">
      <c r="B202" s="8">
        <v>13</v>
      </c>
      <c r="C202" s="8" t="s">
        <v>76</v>
      </c>
      <c r="D202" s="8" t="s">
        <v>28</v>
      </c>
      <c r="E202" s="8" t="s">
        <v>55</v>
      </c>
      <c r="F202" s="8" t="s">
        <v>31</v>
      </c>
      <c r="G202" s="8"/>
      <c r="H202" s="8">
        <v>-8</v>
      </c>
      <c r="I202" s="8"/>
      <c r="J202" s="8">
        <v>0.26</v>
      </c>
      <c r="K202" s="12" t="str">
        <f t="shared" si="6"/>
        <v/>
      </c>
      <c r="L202" s="12">
        <f t="shared" si="6"/>
        <v>-30.769230769230766</v>
      </c>
      <c r="M202" s="13">
        <f t="shared" si="7"/>
        <v>-30.769230769230766</v>
      </c>
      <c r="N202" s="14" t="s">
        <v>25</v>
      </c>
    </row>
    <row r="203" spans="2:14" ht="18.5" x14ac:dyDescent="0.35">
      <c r="B203" s="8">
        <v>13</v>
      </c>
      <c r="C203" s="8" t="s">
        <v>68</v>
      </c>
      <c r="D203" s="8" t="s">
        <v>83</v>
      </c>
      <c r="E203" s="8" t="s">
        <v>59</v>
      </c>
      <c r="F203" s="8" t="s">
        <v>31</v>
      </c>
      <c r="G203" s="8">
        <v>-8</v>
      </c>
      <c r="H203" s="8"/>
      <c r="I203" s="8">
        <v>0.28999999999999998</v>
      </c>
      <c r="J203" s="8"/>
      <c r="K203" s="12">
        <f t="shared" si="6"/>
        <v>-27.586206896551726</v>
      </c>
      <c r="L203" s="12" t="str">
        <f t="shared" si="6"/>
        <v/>
      </c>
      <c r="M203" s="13">
        <f t="shared" si="7"/>
        <v>-27.586206896551726</v>
      </c>
      <c r="N203" s="14" t="s">
        <v>25</v>
      </c>
    </row>
    <row r="204" spans="2:14" ht="18.5" x14ac:dyDescent="0.35">
      <c r="B204" s="8">
        <v>13</v>
      </c>
      <c r="C204" s="8" t="s">
        <v>108</v>
      </c>
      <c r="D204" s="8" t="s">
        <v>97</v>
      </c>
      <c r="E204" s="8" t="s">
        <v>59</v>
      </c>
      <c r="F204" s="8" t="s">
        <v>31</v>
      </c>
      <c r="G204" s="8"/>
      <c r="H204" s="8">
        <v>-7</v>
      </c>
      <c r="I204" s="8"/>
      <c r="J204" s="8">
        <v>0.28999999999999998</v>
      </c>
      <c r="K204" s="12" t="str">
        <f t="shared" si="6"/>
        <v/>
      </c>
      <c r="L204" s="12">
        <f t="shared" si="6"/>
        <v>-24.137931034482762</v>
      </c>
      <c r="M204" s="13">
        <f t="shared" si="7"/>
        <v>-24.137931034482762</v>
      </c>
      <c r="N204" s="14" t="s">
        <v>25</v>
      </c>
    </row>
    <row r="205" spans="2:14" ht="18.5" x14ac:dyDescent="0.35">
      <c r="B205" s="8">
        <v>13</v>
      </c>
      <c r="C205" s="8" t="s">
        <v>39</v>
      </c>
      <c r="D205" s="8" t="s">
        <v>28</v>
      </c>
      <c r="E205" s="8" t="s">
        <v>55</v>
      </c>
      <c r="F205" s="8" t="s">
        <v>47</v>
      </c>
      <c r="G205" s="8">
        <v>-6</v>
      </c>
      <c r="H205" s="8"/>
      <c r="I205" s="8">
        <v>0.36</v>
      </c>
      <c r="J205" s="8"/>
      <c r="K205" s="12">
        <f t="shared" si="6"/>
        <v>-16.666666666666668</v>
      </c>
      <c r="L205" s="12" t="str">
        <f t="shared" si="6"/>
        <v/>
      </c>
      <c r="M205" s="13">
        <f t="shared" si="7"/>
        <v>-16.666666666666668</v>
      </c>
      <c r="N205" s="14" t="s">
        <v>25</v>
      </c>
    </row>
    <row r="206" spans="2:14" ht="18.5" x14ac:dyDescent="0.35">
      <c r="B206" s="8">
        <v>13</v>
      </c>
      <c r="C206" s="8" t="s">
        <v>95</v>
      </c>
      <c r="D206" s="8" t="s">
        <v>28</v>
      </c>
      <c r="E206" s="8" t="s">
        <v>55</v>
      </c>
      <c r="F206" s="8" t="s">
        <v>47</v>
      </c>
      <c r="G206" s="8"/>
      <c r="H206" s="8">
        <v>-5</v>
      </c>
      <c r="I206" s="8"/>
      <c r="J206" s="8">
        <v>0.32</v>
      </c>
      <c r="K206" s="12" t="str">
        <f t="shared" si="6"/>
        <v/>
      </c>
      <c r="L206" s="12">
        <f t="shared" si="6"/>
        <v>-15.625</v>
      </c>
      <c r="M206" s="13">
        <f t="shared" si="7"/>
        <v>-15.625</v>
      </c>
      <c r="N206" s="14" t="s">
        <v>25</v>
      </c>
    </row>
    <row r="207" spans="2:14" ht="18.5" x14ac:dyDescent="0.35">
      <c r="B207" s="8">
        <v>13</v>
      </c>
      <c r="C207" s="8" t="s">
        <v>38</v>
      </c>
      <c r="D207" s="8" t="s">
        <v>28</v>
      </c>
      <c r="E207" s="8" t="s">
        <v>55</v>
      </c>
      <c r="F207" s="8" t="s">
        <v>42</v>
      </c>
      <c r="G207" s="8"/>
      <c r="H207" s="8">
        <v>-11</v>
      </c>
      <c r="I207" s="8"/>
      <c r="J207" s="8">
        <v>0.25</v>
      </c>
      <c r="K207" s="12" t="str">
        <f t="shared" si="6"/>
        <v/>
      </c>
      <c r="L207" s="12">
        <f t="shared" si="6"/>
        <v>-44</v>
      </c>
      <c r="M207" s="13">
        <f t="shared" si="7"/>
        <v>-44</v>
      </c>
      <c r="N207" s="14" t="s">
        <v>25</v>
      </c>
    </row>
    <row r="208" spans="2:14" ht="18.5" x14ac:dyDescent="0.35">
      <c r="B208" s="8">
        <v>13</v>
      </c>
      <c r="C208" s="8" t="s">
        <v>66</v>
      </c>
      <c r="D208" s="8" t="s">
        <v>28</v>
      </c>
      <c r="E208" s="8" t="s">
        <v>55</v>
      </c>
      <c r="F208" s="8" t="s">
        <v>42</v>
      </c>
      <c r="G208" s="8"/>
      <c r="H208" s="8">
        <v>-10</v>
      </c>
      <c r="I208" s="8"/>
      <c r="J208" s="8">
        <v>0.29499999999999998</v>
      </c>
      <c r="K208" s="12" t="str">
        <f t="shared" si="6"/>
        <v/>
      </c>
      <c r="L208" s="12">
        <f t="shared" si="6"/>
        <v>-33.898305084745765</v>
      </c>
      <c r="M208" s="13">
        <f t="shared" si="7"/>
        <v>-33.898305084745765</v>
      </c>
      <c r="N208" s="14" t="s">
        <v>25</v>
      </c>
    </row>
    <row r="209" spans="2:14" ht="18.5" x14ac:dyDescent="0.35">
      <c r="B209" s="8">
        <v>13</v>
      </c>
      <c r="C209" s="8" t="s">
        <v>85</v>
      </c>
      <c r="D209" s="8" t="s">
        <v>27</v>
      </c>
      <c r="E209" s="8" t="s">
        <v>55</v>
      </c>
      <c r="F209" s="8" t="s">
        <v>47</v>
      </c>
      <c r="G209" s="8"/>
      <c r="H209" s="8">
        <v>-6</v>
      </c>
      <c r="I209" s="8"/>
      <c r="J209" s="8">
        <v>0.23499999999999999</v>
      </c>
      <c r="K209" s="12" t="str">
        <f t="shared" si="6"/>
        <v/>
      </c>
      <c r="L209" s="12">
        <f t="shared" si="6"/>
        <v>-25.531914893617024</v>
      </c>
      <c r="M209" s="13">
        <f t="shared" si="7"/>
        <v>-25.531914893617024</v>
      </c>
      <c r="N209" s="14" t="s">
        <v>25</v>
      </c>
    </row>
    <row r="210" spans="2:14" ht="18.5" x14ac:dyDescent="0.35">
      <c r="B210" s="8">
        <v>13</v>
      </c>
      <c r="C210" s="8" t="s">
        <v>127</v>
      </c>
      <c r="D210" s="8" t="s">
        <v>97</v>
      </c>
      <c r="E210" s="8" t="s">
        <v>59</v>
      </c>
      <c r="F210" s="8" t="s">
        <v>47</v>
      </c>
      <c r="G210" s="8">
        <v>-3</v>
      </c>
      <c r="H210" s="8"/>
      <c r="I210" s="8">
        <v>0.28999999999999998</v>
      </c>
      <c r="J210" s="8"/>
      <c r="K210" s="12">
        <f t="shared" si="6"/>
        <v>-10.344827586206897</v>
      </c>
      <c r="L210" s="12" t="str">
        <f t="shared" si="6"/>
        <v/>
      </c>
      <c r="M210" s="13">
        <f t="shared" si="7"/>
        <v>-10.344827586206897</v>
      </c>
      <c r="N210" s="14" t="s">
        <v>25</v>
      </c>
    </row>
    <row r="211" spans="2:14" ht="18.5" x14ac:dyDescent="0.35">
      <c r="B211" s="8">
        <v>13</v>
      </c>
      <c r="C211" s="8" t="s">
        <v>129</v>
      </c>
      <c r="D211" s="8" t="s">
        <v>128</v>
      </c>
      <c r="E211" s="8" t="s">
        <v>104</v>
      </c>
      <c r="F211" s="8" t="s">
        <v>47</v>
      </c>
      <c r="G211" s="8"/>
      <c r="H211" s="8">
        <v>-8</v>
      </c>
      <c r="I211" s="8"/>
      <c r="J211" s="8">
        <v>0.38</v>
      </c>
      <c r="K211" s="12" t="str">
        <f t="shared" si="6"/>
        <v/>
      </c>
      <c r="L211" s="12">
        <f t="shared" si="6"/>
        <v>-21.05263157894737</v>
      </c>
      <c r="M211" s="13">
        <f t="shared" si="7"/>
        <v>-21.05263157894737</v>
      </c>
      <c r="N211" s="14" t="s">
        <v>25</v>
      </c>
    </row>
    <row r="212" spans="2:14" ht="18.5" x14ac:dyDescent="0.35">
      <c r="B212" s="8">
        <v>13</v>
      </c>
      <c r="C212" s="8" t="s">
        <v>87</v>
      </c>
      <c r="D212" s="8" t="s">
        <v>83</v>
      </c>
      <c r="E212" s="8" t="s">
        <v>59</v>
      </c>
      <c r="F212" s="8" t="s">
        <v>42</v>
      </c>
      <c r="G212" s="8"/>
      <c r="H212" s="8">
        <v>-5</v>
      </c>
      <c r="I212" s="8"/>
      <c r="J212" s="8">
        <v>0.375</v>
      </c>
      <c r="K212" s="12" t="str">
        <f t="shared" si="6"/>
        <v/>
      </c>
      <c r="L212" s="12">
        <f t="shared" si="6"/>
        <v>-13.333333333333334</v>
      </c>
      <c r="M212" s="13">
        <f t="shared" si="7"/>
        <v>-13.333333333333334</v>
      </c>
      <c r="N212" s="14" t="s">
        <v>25</v>
      </c>
    </row>
    <row r="213" spans="2:14" ht="18.5" x14ac:dyDescent="0.35">
      <c r="B213" s="8">
        <v>13</v>
      </c>
      <c r="C213" s="8" t="s">
        <v>106</v>
      </c>
      <c r="D213" s="8" t="s">
        <v>28</v>
      </c>
      <c r="E213" s="8" t="s">
        <v>55</v>
      </c>
      <c r="F213" s="8" t="s">
        <v>42</v>
      </c>
      <c r="G213" s="8"/>
      <c r="H213" s="8">
        <v>-15</v>
      </c>
      <c r="I213" s="8"/>
      <c r="J213" s="8">
        <v>0.32500000000000001</v>
      </c>
      <c r="K213" s="12" t="str">
        <f t="shared" si="6"/>
        <v/>
      </c>
      <c r="L213" s="12">
        <f t="shared" si="6"/>
        <v>-46.153846153846153</v>
      </c>
      <c r="M213" s="13">
        <f t="shared" si="7"/>
        <v>-46.153846153846153</v>
      </c>
      <c r="N213" s="14" t="s">
        <v>25</v>
      </c>
    </row>
    <row r="214" spans="2:14" ht="18.5" x14ac:dyDescent="0.35">
      <c r="B214" s="8">
        <v>13</v>
      </c>
      <c r="C214" s="8" t="s">
        <v>102</v>
      </c>
      <c r="D214" s="8" t="s">
        <v>83</v>
      </c>
      <c r="E214" s="8" t="s">
        <v>59</v>
      </c>
      <c r="F214" s="8" t="s">
        <v>42</v>
      </c>
      <c r="G214" s="8"/>
      <c r="H214" s="8">
        <v>-8</v>
      </c>
      <c r="I214" s="8"/>
      <c r="J214" s="8">
        <v>0.32</v>
      </c>
      <c r="K214" s="12" t="str">
        <f t="shared" si="6"/>
        <v/>
      </c>
      <c r="L214" s="12">
        <f t="shared" si="6"/>
        <v>-25</v>
      </c>
      <c r="M214" s="13">
        <f t="shared" si="7"/>
        <v>-25</v>
      </c>
      <c r="N214" s="14" t="s">
        <v>25</v>
      </c>
    </row>
    <row r="215" spans="2:14" x14ac:dyDescent="0.35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spans="2:14" x14ac:dyDescent="0.35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pans="2:14" x14ac:dyDescent="0.35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pans="2:14" x14ac:dyDescent="0.35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pans="2:14" x14ac:dyDescent="0.35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spans="2:14" x14ac:dyDescent="0.35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2:14" x14ac:dyDescent="0.35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pans="2:14" x14ac:dyDescent="0.35"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spans="2:14" x14ac:dyDescent="0.35"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spans="2:14" x14ac:dyDescent="0.35"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spans="2:14" x14ac:dyDescent="0.35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spans="2:14" x14ac:dyDescent="0.35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spans="2:14" x14ac:dyDescent="0.35"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spans="2:14" x14ac:dyDescent="0.35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spans="2:14" x14ac:dyDescent="0.35"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spans="2:14" x14ac:dyDescent="0.35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 spans="2:14" x14ac:dyDescent="0.35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spans="2:14" x14ac:dyDescent="0.35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 spans="2:14" x14ac:dyDescent="0.35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 spans="2:14" x14ac:dyDescent="0.35"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 spans="2:14" x14ac:dyDescent="0.35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spans="2:14" x14ac:dyDescent="0.35"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spans="2:14" x14ac:dyDescent="0.35"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spans="2:14" x14ac:dyDescent="0.35"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spans="2:14" x14ac:dyDescent="0.35"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spans="2:14" x14ac:dyDescent="0.35"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spans="2:14" x14ac:dyDescent="0.35"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spans="2:14" x14ac:dyDescent="0.35"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spans="2:14" x14ac:dyDescent="0.35"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spans="2:14" x14ac:dyDescent="0.35"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spans="2:14" x14ac:dyDescent="0.35"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spans="2:14" x14ac:dyDescent="0.35"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spans="2:14" x14ac:dyDescent="0.35"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spans="2:14" x14ac:dyDescent="0.35"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 spans="2:14" x14ac:dyDescent="0.35"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 spans="2:14" x14ac:dyDescent="0.35"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 spans="2:14" x14ac:dyDescent="0.35"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spans="2:14" x14ac:dyDescent="0.35"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 spans="2:14" x14ac:dyDescent="0.35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 spans="2:14" x14ac:dyDescent="0.35"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spans="2:14" x14ac:dyDescent="0.35"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 spans="2:14" x14ac:dyDescent="0.35"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spans="2:14" x14ac:dyDescent="0.35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spans="2:14" x14ac:dyDescent="0.35"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 spans="2:14" x14ac:dyDescent="0.35"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 spans="2:14" x14ac:dyDescent="0.35"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spans="2:14" x14ac:dyDescent="0.35"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 spans="2:14" x14ac:dyDescent="0.35"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 spans="2:14" x14ac:dyDescent="0.35"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 spans="2:14" x14ac:dyDescent="0.35"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 spans="2:14" x14ac:dyDescent="0.35"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 spans="2:14" x14ac:dyDescent="0.35"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 spans="2:14" x14ac:dyDescent="0.35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 spans="2:14" x14ac:dyDescent="0.35"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 spans="2:14" x14ac:dyDescent="0.35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 spans="2:14" x14ac:dyDescent="0.35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 spans="2:14" x14ac:dyDescent="0.35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 spans="2:14" x14ac:dyDescent="0.35"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 spans="2:14" x14ac:dyDescent="0.35"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 spans="2:14" x14ac:dyDescent="0.35"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 spans="2:14" x14ac:dyDescent="0.35"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spans="2:14" x14ac:dyDescent="0.35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 spans="2:14" x14ac:dyDescent="0.35"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 spans="2:14" x14ac:dyDescent="0.35"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 spans="2:14" x14ac:dyDescent="0.35"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 spans="2:14" x14ac:dyDescent="0.35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spans="2:14" x14ac:dyDescent="0.35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 spans="2:14" x14ac:dyDescent="0.35"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 spans="2:14" x14ac:dyDescent="0.35"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 spans="2:14" x14ac:dyDescent="0.35"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 spans="2:14" x14ac:dyDescent="0.35"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 spans="2:14" x14ac:dyDescent="0.35"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 spans="2:14" x14ac:dyDescent="0.35"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 spans="2:14" x14ac:dyDescent="0.35"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 spans="2:14" x14ac:dyDescent="0.35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 spans="2:14" x14ac:dyDescent="0.35"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spans="2:14" x14ac:dyDescent="0.35"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spans="2:14" x14ac:dyDescent="0.35"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 spans="2:14" x14ac:dyDescent="0.35"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 spans="2:14" x14ac:dyDescent="0.35"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spans="2:14" x14ac:dyDescent="0.35"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 spans="2:14" x14ac:dyDescent="0.35"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 spans="2:14" x14ac:dyDescent="0.35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spans="2:14" x14ac:dyDescent="0.35"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spans="2:14" x14ac:dyDescent="0.35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spans="2:14" x14ac:dyDescent="0.35"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spans="2:14" x14ac:dyDescent="0.35"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spans="2:14" x14ac:dyDescent="0.35"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spans="2:14" x14ac:dyDescent="0.35"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2:14" x14ac:dyDescent="0.35"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spans="2:14" x14ac:dyDescent="0.35"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 spans="2:14" x14ac:dyDescent="0.35"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 spans="2:14" x14ac:dyDescent="0.35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 spans="2:14" x14ac:dyDescent="0.35"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 spans="2:14" x14ac:dyDescent="0.35"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 spans="2:14" x14ac:dyDescent="0.35"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 spans="2:14" x14ac:dyDescent="0.35"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 spans="2:14" x14ac:dyDescent="0.35"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 spans="2:14" x14ac:dyDescent="0.35"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 spans="2:14" x14ac:dyDescent="0.35"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spans="2:14" x14ac:dyDescent="0.35"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spans="2:14" x14ac:dyDescent="0.35"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 spans="2:14" x14ac:dyDescent="0.35"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 spans="2:14" x14ac:dyDescent="0.35"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spans="2:14" x14ac:dyDescent="0.35"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spans="2:14" x14ac:dyDescent="0.35"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spans="2:14" x14ac:dyDescent="0.35"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spans="2:14" x14ac:dyDescent="0.35"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spans="2:14" x14ac:dyDescent="0.35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spans="2:14" x14ac:dyDescent="0.35"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spans="2:14" x14ac:dyDescent="0.35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spans="2:14" x14ac:dyDescent="0.35"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spans="2:14" x14ac:dyDescent="0.35"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 spans="2:14" x14ac:dyDescent="0.35"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 spans="2:14" x14ac:dyDescent="0.35"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 spans="2:14" x14ac:dyDescent="0.35"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 spans="2:14" x14ac:dyDescent="0.35"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 spans="2:14" x14ac:dyDescent="0.35"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 spans="2:14" x14ac:dyDescent="0.35"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 spans="2:14" x14ac:dyDescent="0.35"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spans="2:14" x14ac:dyDescent="0.35"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 spans="2:14" x14ac:dyDescent="0.35"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 spans="2:14" x14ac:dyDescent="0.35"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 spans="2:14" x14ac:dyDescent="0.35"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 spans="2:14" x14ac:dyDescent="0.35"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spans="2:14" x14ac:dyDescent="0.35"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 spans="2:14" x14ac:dyDescent="0.35"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 spans="2:14" x14ac:dyDescent="0.35"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 spans="2:14" x14ac:dyDescent="0.35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 spans="2:14" x14ac:dyDescent="0.35"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spans="2:14" x14ac:dyDescent="0.35"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 spans="2:14" x14ac:dyDescent="0.35"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spans="2:14" x14ac:dyDescent="0.35"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 spans="2:14" x14ac:dyDescent="0.35"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 spans="2:14" x14ac:dyDescent="0.35"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 spans="2:14" x14ac:dyDescent="0.35"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 spans="2:14" x14ac:dyDescent="0.35"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 spans="2:14" x14ac:dyDescent="0.35"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 spans="2:14" x14ac:dyDescent="0.35"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 spans="2:14" x14ac:dyDescent="0.35"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 spans="2:14" x14ac:dyDescent="0.35"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 spans="2:14" x14ac:dyDescent="0.35"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 spans="2:14" x14ac:dyDescent="0.35"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 spans="2:14" x14ac:dyDescent="0.35"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 spans="2:14" x14ac:dyDescent="0.35"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 spans="2:14" x14ac:dyDescent="0.35"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 spans="2:14" x14ac:dyDescent="0.35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 spans="2:14" x14ac:dyDescent="0.35"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 spans="2:14" x14ac:dyDescent="0.35"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 spans="2:14" x14ac:dyDescent="0.35"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 spans="2:14" x14ac:dyDescent="0.35"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 spans="2:14" x14ac:dyDescent="0.35"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 spans="2:14" x14ac:dyDescent="0.35"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 spans="2:14" x14ac:dyDescent="0.35"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 spans="2:14" x14ac:dyDescent="0.35"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 spans="2:14" x14ac:dyDescent="0.35"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 spans="2:14" x14ac:dyDescent="0.35"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 spans="2:14" x14ac:dyDescent="0.35"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 spans="2:14" x14ac:dyDescent="0.35"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 spans="2:14" x14ac:dyDescent="0.35"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 spans="2:14" x14ac:dyDescent="0.35"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 spans="2:14" x14ac:dyDescent="0.35"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 spans="2:14" x14ac:dyDescent="0.35"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 spans="2:14" x14ac:dyDescent="0.35"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 spans="2:14" x14ac:dyDescent="0.35"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 spans="2:14" x14ac:dyDescent="0.35"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 spans="2:14" x14ac:dyDescent="0.35"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 spans="2:14" x14ac:dyDescent="0.35"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 spans="2:14" x14ac:dyDescent="0.35"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 spans="2:14" x14ac:dyDescent="0.35"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 spans="2:14" x14ac:dyDescent="0.35"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 spans="2:14" x14ac:dyDescent="0.35"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 spans="2:14" x14ac:dyDescent="0.35"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 spans="2:14" x14ac:dyDescent="0.35"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 spans="2:14" x14ac:dyDescent="0.35"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spans="2:14" x14ac:dyDescent="0.35"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 spans="2:14" x14ac:dyDescent="0.35"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 spans="2:14" x14ac:dyDescent="0.35"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 spans="2:14" x14ac:dyDescent="0.35"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 spans="2:14" x14ac:dyDescent="0.35"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 spans="2:14" x14ac:dyDescent="0.35"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 spans="2:14" x14ac:dyDescent="0.35"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 spans="2:14" x14ac:dyDescent="0.35"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 spans="2:14" x14ac:dyDescent="0.35"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 spans="2:14" x14ac:dyDescent="0.35"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 spans="2:14" x14ac:dyDescent="0.35"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 spans="2:14" x14ac:dyDescent="0.35"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 spans="2:14" x14ac:dyDescent="0.35"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 spans="2:14" x14ac:dyDescent="0.35"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 spans="2:14" x14ac:dyDescent="0.35"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 spans="2:14" x14ac:dyDescent="0.35"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 spans="2:14" x14ac:dyDescent="0.35"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 spans="2:14" x14ac:dyDescent="0.35"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 spans="2:14" x14ac:dyDescent="0.35"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 spans="2:14" x14ac:dyDescent="0.35"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 spans="2:14" x14ac:dyDescent="0.35"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 spans="2:14" x14ac:dyDescent="0.35"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 spans="2:14" x14ac:dyDescent="0.35"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 spans="2:14" x14ac:dyDescent="0.35"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 spans="2:14" x14ac:dyDescent="0.35"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 spans="2:14" x14ac:dyDescent="0.35"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 spans="2:14" x14ac:dyDescent="0.35"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 spans="2:14" x14ac:dyDescent="0.35"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 spans="2:14" x14ac:dyDescent="0.35"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 spans="2:14" x14ac:dyDescent="0.35"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 spans="2:14" x14ac:dyDescent="0.35"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 spans="2:14" x14ac:dyDescent="0.35"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 spans="2:14" x14ac:dyDescent="0.35"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 spans="2:14" x14ac:dyDescent="0.35"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 spans="2:14" x14ac:dyDescent="0.35"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 spans="2:14" x14ac:dyDescent="0.35"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 spans="2:14" x14ac:dyDescent="0.35"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 spans="2:14" x14ac:dyDescent="0.35"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 spans="2:14" x14ac:dyDescent="0.35"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 spans="2:14" x14ac:dyDescent="0.35"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 spans="2:14" x14ac:dyDescent="0.35"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 spans="2:14" x14ac:dyDescent="0.35"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 spans="2:14" x14ac:dyDescent="0.35"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 spans="2:14" x14ac:dyDescent="0.35"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 spans="2:14" x14ac:dyDescent="0.35"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</row>
    <row r="435" spans="2:14" x14ac:dyDescent="0.35"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</row>
    <row r="436" spans="2:14" x14ac:dyDescent="0.35"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</row>
    <row r="437" spans="2:14" x14ac:dyDescent="0.35"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</row>
    <row r="438" spans="2:14" x14ac:dyDescent="0.35"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</row>
    <row r="439" spans="2:14" x14ac:dyDescent="0.35"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</row>
    <row r="440" spans="2:14" x14ac:dyDescent="0.35"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</row>
    <row r="441" spans="2:14" x14ac:dyDescent="0.35"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</row>
    <row r="442" spans="2:14" x14ac:dyDescent="0.35"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</row>
    <row r="443" spans="2:14" x14ac:dyDescent="0.35"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</row>
    <row r="444" spans="2:14" x14ac:dyDescent="0.35"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</row>
    <row r="445" spans="2:14" x14ac:dyDescent="0.35"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</row>
    <row r="446" spans="2:14" x14ac:dyDescent="0.35"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</row>
    <row r="447" spans="2:14" x14ac:dyDescent="0.35"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</row>
    <row r="448" spans="2:14" x14ac:dyDescent="0.35"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</row>
    <row r="449" spans="2:14" x14ac:dyDescent="0.35"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</row>
    <row r="450" spans="2:14" x14ac:dyDescent="0.35"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</row>
    <row r="451" spans="2:14" x14ac:dyDescent="0.35"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</row>
    <row r="452" spans="2:14" x14ac:dyDescent="0.35"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</row>
    <row r="453" spans="2:14" x14ac:dyDescent="0.35"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</row>
    <row r="454" spans="2:14" x14ac:dyDescent="0.35"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</row>
    <row r="455" spans="2:14" x14ac:dyDescent="0.35"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</row>
    <row r="456" spans="2:14" x14ac:dyDescent="0.35"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</row>
    <row r="457" spans="2:14" x14ac:dyDescent="0.35"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</row>
    <row r="458" spans="2:14" x14ac:dyDescent="0.35"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</row>
    <row r="459" spans="2:14" x14ac:dyDescent="0.35"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</row>
    <row r="460" spans="2:14" x14ac:dyDescent="0.35"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</row>
    <row r="461" spans="2:14" x14ac:dyDescent="0.35"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</row>
    <row r="462" spans="2:14" x14ac:dyDescent="0.35"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</row>
    <row r="463" spans="2:14" x14ac:dyDescent="0.35"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</row>
    <row r="464" spans="2:14" x14ac:dyDescent="0.35"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</row>
    <row r="465" spans="2:14" x14ac:dyDescent="0.35"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</row>
    <row r="466" spans="2:14" x14ac:dyDescent="0.35"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</row>
    <row r="467" spans="2:14" x14ac:dyDescent="0.35"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</row>
    <row r="468" spans="2:14" x14ac:dyDescent="0.35"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</row>
    <row r="469" spans="2:14" x14ac:dyDescent="0.35"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</row>
    <row r="470" spans="2:14" x14ac:dyDescent="0.35"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</row>
    <row r="471" spans="2:14" x14ac:dyDescent="0.35"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</row>
    <row r="472" spans="2:14" x14ac:dyDescent="0.35"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</row>
    <row r="473" spans="2:14" x14ac:dyDescent="0.35"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</row>
    <row r="474" spans="2:14" x14ac:dyDescent="0.35"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</row>
    <row r="475" spans="2:14" x14ac:dyDescent="0.35"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 spans="2:14" x14ac:dyDescent="0.35"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</row>
    <row r="477" spans="2:14" x14ac:dyDescent="0.35"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</row>
    <row r="478" spans="2:14" x14ac:dyDescent="0.35"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</row>
    <row r="479" spans="2:14" x14ac:dyDescent="0.35"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</row>
    <row r="480" spans="2:14" x14ac:dyDescent="0.35"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</row>
    <row r="481" spans="2:14" x14ac:dyDescent="0.35"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</row>
    <row r="482" spans="2:14" x14ac:dyDescent="0.35"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</row>
    <row r="483" spans="2:14" x14ac:dyDescent="0.35"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</row>
    <row r="484" spans="2:14" x14ac:dyDescent="0.35"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</row>
    <row r="485" spans="2:14" x14ac:dyDescent="0.35"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</row>
    <row r="486" spans="2:14" x14ac:dyDescent="0.35"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</row>
    <row r="487" spans="2:14" x14ac:dyDescent="0.35"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</row>
    <row r="488" spans="2:14" x14ac:dyDescent="0.35"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</row>
    <row r="489" spans="2:14" x14ac:dyDescent="0.35"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</row>
    <row r="490" spans="2:14" x14ac:dyDescent="0.35"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</row>
    <row r="491" spans="2:14" x14ac:dyDescent="0.35"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</row>
    <row r="492" spans="2:14" x14ac:dyDescent="0.35"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</row>
    <row r="493" spans="2:14" x14ac:dyDescent="0.35"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</row>
    <row r="494" spans="2:14" x14ac:dyDescent="0.35"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</row>
    <row r="495" spans="2:14" x14ac:dyDescent="0.35"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</row>
    <row r="496" spans="2:14" x14ac:dyDescent="0.35"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</row>
    <row r="497" spans="2:14" x14ac:dyDescent="0.35"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</row>
    <row r="498" spans="2:14" x14ac:dyDescent="0.35"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</row>
    <row r="499" spans="2:14" x14ac:dyDescent="0.35"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</row>
    <row r="500" spans="2:14" x14ac:dyDescent="0.35"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</row>
    <row r="501" spans="2:14" x14ac:dyDescent="0.35"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</row>
    <row r="502" spans="2:14" x14ac:dyDescent="0.35"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</row>
    <row r="503" spans="2:14" x14ac:dyDescent="0.35"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</row>
    <row r="504" spans="2:14" x14ac:dyDescent="0.35"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</row>
    <row r="505" spans="2:14" x14ac:dyDescent="0.35"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</row>
    <row r="506" spans="2:14" x14ac:dyDescent="0.35"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</row>
    <row r="507" spans="2:14" x14ac:dyDescent="0.35"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</row>
    <row r="508" spans="2:14" x14ac:dyDescent="0.35"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</row>
    <row r="509" spans="2:14" x14ac:dyDescent="0.35"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</row>
    <row r="510" spans="2:14" x14ac:dyDescent="0.35"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</row>
    <row r="511" spans="2:14" x14ac:dyDescent="0.35"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</row>
    <row r="512" spans="2:14" x14ac:dyDescent="0.35"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</row>
    <row r="513" spans="2:14" x14ac:dyDescent="0.35"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</row>
    <row r="514" spans="2:14" x14ac:dyDescent="0.35"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</row>
    <row r="515" spans="2:14" x14ac:dyDescent="0.35"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</row>
    <row r="516" spans="2:14" x14ac:dyDescent="0.35"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</row>
    <row r="517" spans="2:14" x14ac:dyDescent="0.35"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</row>
    <row r="518" spans="2:14" x14ac:dyDescent="0.35"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</row>
    <row r="519" spans="2:14" x14ac:dyDescent="0.35"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</row>
    <row r="520" spans="2:14" x14ac:dyDescent="0.35"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</row>
    <row r="521" spans="2:14" x14ac:dyDescent="0.35"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</row>
    <row r="522" spans="2:14" x14ac:dyDescent="0.35"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</row>
    <row r="523" spans="2:14" x14ac:dyDescent="0.35"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</row>
    <row r="524" spans="2:14" x14ac:dyDescent="0.35"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</row>
    <row r="525" spans="2:14" x14ac:dyDescent="0.35"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</row>
    <row r="526" spans="2:14" x14ac:dyDescent="0.35"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</row>
    <row r="527" spans="2:14" x14ac:dyDescent="0.35"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</row>
    <row r="528" spans="2:14" x14ac:dyDescent="0.35"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</row>
    <row r="529" spans="2:14" x14ac:dyDescent="0.35"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</row>
    <row r="530" spans="2:14" x14ac:dyDescent="0.35"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</row>
    <row r="531" spans="2:14" x14ac:dyDescent="0.35"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</row>
    <row r="532" spans="2:14" x14ac:dyDescent="0.35"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</row>
    <row r="533" spans="2:14" x14ac:dyDescent="0.35"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</row>
    <row r="534" spans="2:14" x14ac:dyDescent="0.35"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</row>
    <row r="535" spans="2:14" x14ac:dyDescent="0.35"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</row>
    <row r="536" spans="2:14" x14ac:dyDescent="0.35"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</row>
    <row r="537" spans="2:14" x14ac:dyDescent="0.35"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</row>
    <row r="538" spans="2:14" x14ac:dyDescent="0.35"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</row>
    <row r="539" spans="2:14" x14ac:dyDescent="0.35"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</row>
    <row r="540" spans="2:14" x14ac:dyDescent="0.35"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</row>
    <row r="541" spans="2:14" x14ac:dyDescent="0.35"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</row>
    <row r="542" spans="2:14" x14ac:dyDescent="0.35"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</row>
    <row r="543" spans="2:14" x14ac:dyDescent="0.35"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</row>
    <row r="544" spans="2:14" x14ac:dyDescent="0.35"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</row>
    <row r="545" spans="2:14" x14ac:dyDescent="0.35"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</row>
    <row r="546" spans="2:14" x14ac:dyDescent="0.35"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</row>
    <row r="547" spans="2:14" x14ac:dyDescent="0.35"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</row>
    <row r="548" spans="2:14" x14ac:dyDescent="0.35"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</row>
    <row r="549" spans="2:14" x14ac:dyDescent="0.35"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</row>
    <row r="550" spans="2:14" x14ac:dyDescent="0.35"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</row>
    <row r="551" spans="2:14" x14ac:dyDescent="0.35"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</row>
    <row r="552" spans="2:14" x14ac:dyDescent="0.35"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</row>
    <row r="553" spans="2:14" x14ac:dyDescent="0.35"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</row>
    <row r="554" spans="2:14" x14ac:dyDescent="0.35"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</row>
    <row r="555" spans="2:14" x14ac:dyDescent="0.35"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</row>
    <row r="556" spans="2:14" x14ac:dyDescent="0.35"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</row>
    <row r="557" spans="2:14" x14ac:dyDescent="0.35"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</row>
    <row r="558" spans="2:14" x14ac:dyDescent="0.35"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</row>
    <row r="559" spans="2:14" x14ac:dyDescent="0.35"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</row>
    <row r="560" spans="2:14" x14ac:dyDescent="0.35"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</row>
    <row r="561" spans="2:14" x14ac:dyDescent="0.35"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</row>
    <row r="562" spans="2:14" x14ac:dyDescent="0.35"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</row>
    <row r="563" spans="2:14" x14ac:dyDescent="0.35"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</row>
    <row r="564" spans="2:14" x14ac:dyDescent="0.35"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</row>
    <row r="565" spans="2:14" x14ac:dyDescent="0.35"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</row>
    <row r="566" spans="2:14" x14ac:dyDescent="0.35"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</row>
    <row r="567" spans="2:14" x14ac:dyDescent="0.35"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</row>
    <row r="568" spans="2:14" x14ac:dyDescent="0.35"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</row>
    <row r="569" spans="2:14" x14ac:dyDescent="0.35"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</row>
    <row r="570" spans="2:14" x14ac:dyDescent="0.35"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</row>
    <row r="571" spans="2:14" x14ac:dyDescent="0.35"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</row>
    <row r="572" spans="2:14" x14ac:dyDescent="0.35"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</row>
    <row r="573" spans="2:14" x14ac:dyDescent="0.35"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</row>
    <row r="574" spans="2:14" x14ac:dyDescent="0.35"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</row>
    <row r="575" spans="2:14" x14ac:dyDescent="0.35"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</row>
    <row r="576" spans="2:14" x14ac:dyDescent="0.35"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</row>
    <row r="577" spans="2:14" x14ac:dyDescent="0.35"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</row>
    <row r="578" spans="2:14" x14ac:dyDescent="0.35"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</row>
    <row r="579" spans="2:14" x14ac:dyDescent="0.35"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</row>
    <row r="580" spans="2:14" x14ac:dyDescent="0.35"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</row>
    <row r="581" spans="2:14" x14ac:dyDescent="0.35"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</row>
    <row r="582" spans="2:14" x14ac:dyDescent="0.35"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</row>
    <row r="583" spans="2:14" x14ac:dyDescent="0.35"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</row>
    <row r="584" spans="2:14" x14ac:dyDescent="0.35"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</row>
    <row r="585" spans="2:14" x14ac:dyDescent="0.35"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</row>
    <row r="586" spans="2:14" x14ac:dyDescent="0.35"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</row>
    <row r="587" spans="2:14" x14ac:dyDescent="0.35"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</row>
    <row r="588" spans="2:14" x14ac:dyDescent="0.35"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</row>
    <row r="589" spans="2:14" x14ac:dyDescent="0.35"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</row>
    <row r="590" spans="2:14" x14ac:dyDescent="0.35"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</row>
    <row r="591" spans="2:14" x14ac:dyDescent="0.35"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</row>
    <row r="592" spans="2:14" x14ac:dyDescent="0.35"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</row>
    <row r="593" spans="2:14" x14ac:dyDescent="0.35"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</row>
    <row r="594" spans="2:14" x14ac:dyDescent="0.35"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</row>
    <row r="595" spans="2:14" x14ac:dyDescent="0.35"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</row>
    <row r="596" spans="2:14" x14ac:dyDescent="0.35"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</row>
    <row r="597" spans="2:14" x14ac:dyDescent="0.35"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</row>
    <row r="598" spans="2:14" x14ac:dyDescent="0.35"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</row>
    <row r="599" spans="2:14" x14ac:dyDescent="0.35"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</row>
    <row r="600" spans="2:14" x14ac:dyDescent="0.35"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</row>
    <row r="601" spans="2:14" x14ac:dyDescent="0.35"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</row>
    <row r="602" spans="2:14" x14ac:dyDescent="0.35"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</row>
    <row r="603" spans="2:14" x14ac:dyDescent="0.35"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</row>
    <row r="604" spans="2:14" x14ac:dyDescent="0.35"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</row>
    <row r="605" spans="2:14" x14ac:dyDescent="0.35"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</row>
    <row r="606" spans="2:14" x14ac:dyDescent="0.35"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</row>
    <row r="607" spans="2:14" x14ac:dyDescent="0.35"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</row>
    <row r="608" spans="2:14" x14ac:dyDescent="0.35"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</row>
    <row r="609" spans="2:14" x14ac:dyDescent="0.35"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</row>
    <row r="610" spans="2:14" x14ac:dyDescent="0.35"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</row>
    <row r="611" spans="2:14" x14ac:dyDescent="0.35"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</row>
    <row r="612" spans="2:14" x14ac:dyDescent="0.35"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</row>
    <row r="613" spans="2:14" x14ac:dyDescent="0.35"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</row>
    <row r="614" spans="2:14" x14ac:dyDescent="0.35"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</row>
    <row r="615" spans="2:14" x14ac:dyDescent="0.35"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</row>
    <row r="616" spans="2:14" x14ac:dyDescent="0.35"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</row>
    <row r="617" spans="2:14" x14ac:dyDescent="0.35"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</row>
    <row r="618" spans="2:14" x14ac:dyDescent="0.35"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</row>
    <row r="619" spans="2:14" x14ac:dyDescent="0.35"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</row>
    <row r="620" spans="2:14" x14ac:dyDescent="0.35"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</row>
    <row r="621" spans="2:14" x14ac:dyDescent="0.35"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</row>
    <row r="622" spans="2:14" x14ac:dyDescent="0.35"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</row>
    <row r="623" spans="2:14" x14ac:dyDescent="0.35"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</row>
    <row r="624" spans="2:14" x14ac:dyDescent="0.35"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</row>
    <row r="625" spans="2:14" x14ac:dyDescent="0.35"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</row>
    <row r="626" spans="2:14" x14ac:dyDescent="0.35"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</row>
    <row r="627" spans="2:14" x14ac:dyDescent="0.35"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</row>
    <row r="628" spans="2:14" x14ac:dyDescent="0.35"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</row>
    <row r="629" spans="2:14" x14ac:dyDescent="0.35"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</row>
    <row r="630" spans="2:14" x14ac:dyDescent="0.35"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</row>
    <row r="631" spans="2:14" x14ac:dyDescent="0.35"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</row>
    <row r="632" spans="2:14" x14ac:dyDescent="0.35"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</row>
    <row r="633" spans="2:14" x14ac:dyDescent="0.35"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</row>
    <row r="634" spans="2:14" x14ac:dyDescent="0.35"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</row>
    <row r="635" spans="2:14" x14ac:dyDescent="0.35"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</row>
    <row r="636" spans="2:14" x14ac:dyDescent="0.35"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</row>
    <row r="637" spans="2:14" x14ac:dyDescent="0.35"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</row>
    <row r="638" spans="2:14" x14ac:dyDescent="0.35"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</row>
    <row r="639" spans="2:14" x14ac:dyDescent="0.35"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</row>
    <row r="640" spans="2:14" x14ac:dyDescent="0.35"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</row>
    <row r="641" spans="2:14" x14ac:dyDescent="0.35"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</row>
    <row r="642" spans="2:14" x14ac:dyDescent="0.35"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</row>
    <row r="643" spans="2:14" x14ac:dyDescent="0.35"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</row>
    <row r="644" spans="2:14" x14ac:dyDescent="0.35"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</row>
    <row r="645" spans="2:14" x14ac:dyDescent="0.35"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</row>
    <row r="646" spans="2:14" x14ac:dyDescent="0.35"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</row>
    <row r="647" spans="2:14" x14ac:dyDescent="0.35"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</row>
    <row r="648" spans="2:14" x14ac:dyDescent="0.35"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</row>
    <row r="649" spans="2:14" x14ac:dyDescent="0.35"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</row>
    <row r="650" spans="2:14" x14ac:dyDescent="0.35"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</row>
    <row r="651" spans="2:14" x14ac:dyDescent="0.35"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</row>
    <row r="652" spans="2:14" x14ac:dyDescent="0.35"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</row>
    <row r="653" spans="2:14" x14ac:dyDescent="0.35"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</row>
    <row r="654" spans="2:14" x14ac:dyDescent="0.35"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</row>
    <row r="655" spans="2:14" x14ac:dyDescent="0.35"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</row>
    <row r="656" spans="2:14" x14ac:dyDescent="0.35"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</row>
    <row r="657" spans="2:14" x14ac:dyDescent="0.35"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</row>
    <row r="658" spans="2:14" x14ac:dyDescent="0.35"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</row>
    <row r="659" spans="2:14" x14ac:dyDescent="0.35"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</row>
    <row r="660" spans="2:14" x14ac:dyDescent="0.35"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</row>
    <row r="661" spans="2:14" x14ac:dyDescent="0.35"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</row>
    <row r="662" spans="2:14" x14ac:dyDescent="0.35"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</row>
    <row r="663" spans="2:14" x14ac:dyDescent="0.35"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</row>
    <row r="664" spans="2:14" x14ac:dyDescent="0.35"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</row>
    <row r="665" spans="2:14" x14ac:dyDescent="0.35"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</row>
    <row r="666" spans="2:14" x14ac:dyDescent="0.35"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</row>
    <row r="667" spans="2:14" x14ac:dyDescent="0.35"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</row>
    <row r="668" spans="2:14" x14ac:dyDescent="0.35"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</row>
    <row r="669" spans="2:14" x14ac:dyDescent="0.35"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</row>
    <row r="670" spans="2:14" x14ac:dyDescent="0.35"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</row>
    <row r="671" spans="2:14" x14ac:dyDescent="0.35"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</row>
    <row r="672" spans="2:14" x14ac:dyDescent="0.35"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</row>
    <row r="673" spans="2:14" x14ac:dyDescent="0.35"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</row>
    <row r="674" spans="2:14" x14ac:dyDescent="0.35"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</row>
    <row r="675" spans="2:14" x14ac:dyDescent="0.35"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</row>
    <row r="676" spans="2:14" x14ac:dyDescent="0.35"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</row>
    <row r="677" spans="2:14" x14ac:dyDescent="0.35"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</row>
    <row r="678" spans="2:14" x14ac:dyDescent="0.35"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</row>
    <row r="679" spans="2:14" x14ac:dyDescent="0.35"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</row>
    <row r="680" spans="2:14" x14ac:dyDescent="0.35"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</row>
    <row r="681" spans="2:14" x14ac:dyDescent="0.35"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</row>
    <row r="682" spans="2:14" x14ac:dyDescent="0.35"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</row>
    <row r="683" spans="2:14" x14ac:dyDescent="0.35"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</row>
    <row r="684" spans="2:14" x14ac:dyDescent="0.35"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</row>
    <row r="685" spans="2:14" x14ac:dyDescent="0.35"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</row>
    <row r="686" spans="2:14" x14ac:dyDescent="0.35"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</row>
    <row r="687" spans="2:14" x14ac:dyDescent="0.35"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</row>
    <row r="688" spans="2:14" x14ac:dyDescent="0.35"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</row>
    <row r="689" spans="2:14" x14ac:dyDescent="0.35"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</row>
    <row r="690" spans="2:14" x14ac:dyDescent="0.35"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</row>
    <row r="691" spans="2:14" x14ac:dyDescent="0.35"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</row>
    <row r="692" spans="2:14" x14ac:dyDescent="0.35"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</row>
    <row r="693" spans="2:14" x14ac:dyDescent="0.35"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</row>
    <row r="694" spans="2:14" x14ac:dyDescent="0.35"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</row>
    <row r="695" spans="2:14" x14ac:dyDescent="0.35"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</row>
    <row r="696" spans="2:14" x14ac:dyDescent="0.35"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</row>
    <row r="697" spans="2:14" x14ac:dyDescent="0.35"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</row>
    <row r="698" spans="2:14" x14ac:dyDescent="0.35"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</row>
    <row r="699" spans="2:14" x14ac:dyDescent="0.35"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</row>
    <row r="700" spans="2:14" x14ac:dyDescent="0.35"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</row>
    <row r="701" spans="2:14" x14ac:dyDescent="0.35"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</row>
    <row r="702" spans="2:14" x14ac:dyDescent="0.35"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</row>
    <row r="703" spans="2:14" x14ac:dyDescent="0.35"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</row>
    <row r="704" spans="2:14" x14ac:dyDescent="0.35"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</row>
    <row r="705" spans="2:14" x14ac:dyDescent="0.35"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</row>
    <row r="706" spans="2:14" x14ac:dyDescent="0.35"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</row>
    <row r="707" spans="2:14" x14ac:dyDescent="0.35"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</row>
    <row r="708" spans="2:14" x14ac:dyDescent="0.35"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</row>
    <row r="709" spans="2:14" x14ac:dyDescent="0.35"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</row>
    <row r="710" spans="2:14" x14ac:dyDescent="0.35"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</row>
    <row r="711" spans="2:14" x14ac:dyDescent="0.35"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</row>
    <row r="712" spans="2:14" x14ac:dyDescent="0.35"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</row>
    <row r="713" spans="2:14" x14ac:dyDescent="0.35"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</row>
    <row r="714" spans="2:14" x14ac:dyDescent="0.35"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</row>
    <row r="715" spans="2:14" x14ac:dyDescent="0.35"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</row>
    <row r="716" spans="2:14" x14ac:dyDescent="0.35"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</row>
    <row r="717" spans="2:14" x14ac:dyDescent="0.35"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</row>
    <row r="718" spans="2:14" x14ac:dyDescent="0.35"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</row>
    <row r="719" spans="2:14" x14ac:dyDescent="0.35"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</row>
    <row r="720" spans="2:14" x14ac:dyDescent="0.35"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</row>
    <row r="721" spans="2:14" x14ac:dyDescent="0.35"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</row>
    <row r="722" spans="2:14" x14ac:dyDescent="0.35"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</row>
    <row r="723" spans="2:14" x14ac:dyDescent="0.35"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</row>
    <row r="724" spans="2:14" x14ac:dyDescent="0.35"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</row>
    <row r="725" spans="2:14" x14ac:dyDescent="0.35"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</row>
    <row r="726" spans="2:14" x14ac:dyDescent="0.35"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</row>
    <row r="727" spans="2:14" x14ac:dyDescent="0.35"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</row>
    <row r="728" spans="2:14" x14ac:dyDescent="0.35"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</row>
    <row r="729" spans="2:14" x14ac:dyDescent="0.35"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</row>
    <row r="730" spans="2:14" x14ac:dyDescent="0.35"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</row>
    <row r="731" spans="2:14" x14ac:dyDescent="0.35"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</row>
    <row r="732" spans="2:14" x14ac:dyDescent="0.35"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</row>
    <row r="733" spans="2:14" x14ac:dyDescent="0.35"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</row>
    <row r="734" spans="2:14" x14ac:dyDescent="0.35"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</row>
    <row r="735" spans="2:14" x14ac:dyDescent="0.35"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</row>
    <row r="736" spans="2:14" x14ac:dyDescent="0.35"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</row>
    <row r="737" spans="2:14" x14ac:dyDescent="0.35"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</row>
    <row r="738" spans="2:14" x14ac:dyDescent="0.35"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</row>
    <row r="739" spans="2:14" x14ac:dyDescent="0.35"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</row>
    <row r="740" spans="2:14" x14ac:dyDescent="0.35"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</row>
    <row r="741" spans="2:14" x14ac:dyDescent="0.35"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</row>
    <row r="742" spans="2:14" x14ac:dyDescent="0.35"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</row>
    <row r="743" spans="2:14" x14ac:dyDescent="0.35"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</row>
    <row r="744" spans="2:14" x14ac:dyDescent="0.35"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</row>
    <row r="745" spans="2:14" x14ac:dyDescent="0.35"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</row>
    <row r="746" spans="2:14" x14ac:dyDescent="0.35"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</row>
    <row r="747" spans="2:14" x14ac:dyDescent="0.35"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</row>
    <row r="748" spans="2:14" x14ac:dyDescent="0.35"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</row>
    <row r="749" spans="2:14" x14ac:dyDescent="0.35"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</row>
    <row r="750" spans="2:14" x14ac:dyDescent="0.35"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</row>
    <row r="751" spans="2:14" x14ac:dyDescent="0.35"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</row>
    <row r="752" spans="2:14" x14ac:dyDescent="0.35"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</row>
    <row r="753" spans="2:14" x14ac:dyDescent="0.35"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</row>
    <row r="754" spans="2:14" x14ac:dyDescent="0.35"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</row>
    <row r="755" spans="2:14" x14ac:dyDescent="0.35"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</row>
    <row r="756" spans="2:14" x14ac:dyDescent="0.35"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</row>
    <row r="757" spans="2:14" x14ac:dyDescent="0.35"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</row>
    <row r="758" spans="2:14" x14ac:dyDescent="0.35"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</row>
    <row r="759" spans="2:14" x14ac:dyDescent="0.35"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</row>
    <row r="760" spans="2:14" x14ac:dyDescent="0.35"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</row>
    <row r="761" spans="2:14" x14ac:dyDescent="0.35"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</row>
    <row r="762" spans="2:14" x14ac:dyDescent="0.35"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</row>
    <row r="763" spans="2:14" x14ac:dyDescent="0.35"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</row>
    <row r="764" spans="2:14" x14ac:dyDescent="0.35"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</row>
    <row r="765" spans="2:14" x14ac:dyDescent="0.35"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</row>
    <row r="766" spans="2:14" x14ac:dyDescent="0.35"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</row>
    <row r="767" spans="2:14" x14ac:dyDescent="0.35"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</row>
    <row r="768" spans="2:14" x14ac:dyDescent="0.35"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</row>
    <row r="769" spans="2:14" x14ac:dyDescent="0.35"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</row>
    <row r="770" spans="2:14" x14ac:dyDescent="0.35"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</row>
    <row r="771" spans="2:14" x14ac:dyDescent="0.35"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</row>
    <row r="772" spans="2:14" x14ac:dyDescent="0.35"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</row>
    <row r="773" spans="2:14" x14ac:dyDescent="0.35"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</row>
    <row r="774" spans="2:14" x14ac:dyDescent="0.35"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</row>
    <row r="775" spans="2:14" x14ac:dyDescent="0.35"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</row>
    <row r="776" spans="2:14" x14ac:dyDescent="0.35"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</row>
    <row r="777" spans="2:14" x14ac:dyDescent="0.35"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</row>
    <row r="778" spans="2:14" x14ac:dyDescent="0.35"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</row>
    <row r="779" spans="2:14" x14ac:dyDescent="0.35"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</row>
    <row r="780" spans="2:14" x14ac:dyDescent="0.35"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</row>
    <row r="781" spans="2:14" x14ac:dyDescent="0.35"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</row>
    <row r="782" spans="2:14" x14ac:dyDescent="0.35"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</row>
    <row r="783" spans="2:14" x14ac:dyDescent="0.35"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</row>
    <row r="784" spans="2:14" x14ac:dyDescent="0.35"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</row>
    <row r="785" spans="2:14" x14ac:dyDescent="0.35"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</row>
    <row r="786" spans="2:14" x14ac:dyDescent="0.35"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</row>
    <row r="787" spans="2:14" x14ac:dyDescent="0.35"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</row>
    <row r="788" spans="2:14" x14ac:dyDescent="0.35"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</row>
    <row r="789" spans="2:14" x14ac:dyDescent="0.35"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</row>
    <row r="790" spans="2:14" x14ac:dyDescent="0.35"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</row>
    <row r="791" spans="2:14" x14ac:dyDescent="0.35"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</row>
    <row r="792" spans="2:14" x14ac:dyDescent="0.35"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</row>
    <row r="793" spans="2:14" x14ac:dyDescent="0.35"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</row>
    <row r="794" spans="2:14" x14ac:dyDescent="0.35"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</row>
    <row r="795" spans="2:14" x14ac:dyDescent="0.35"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</row>
    <row r="796" spans="2:14" x14ac:dyDescent="0.35"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</row>
    <row r="797" spans="2:14" x14ac:dyDescent="0.35"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</row>
    <row r="798" spans="2:14" x14ac:dyDescent="0.35"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</row>
    <row r="799" spans="2:14" x14ac:dyDescent="0.35"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</row>
    <row r="800" spans="2:14" x14ac:dyDescent="0.35"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</row>
    <row r="801" spans="2:14" x14ac:dyDescent="0.35"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</row>
    <row r="802" spans="2:14" x14ac:dyDescent="0.35"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</row>
    <row r="803" spans="2:14" x14ac:dyDescent="0.35"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</row>
    <row r="804" spans="2:14" x14ac:dyDescent="0.35"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</row>
    <row r="805" spans="2:14" x14ac:dyDescent="0.35"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</row>
    <row r="806" spans="2:14" x14ac:dyDescent="0.35"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</row>
    <row r="807" spans="2:14" x14ac:dyDescent="0.35"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</row>
    <row r="808" spans="2:14" x14ac:dyDescent="0.35"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</row>
    <row r="809" spans="2:14" x14ac:dyDescent="0.35"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</row>
    <row r="810" spans="2:14" x14ac:dyDescent="0.35"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</row>
    <row r="811" spans="2:14" x14ac:dyDescent="0.35"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</row>
    <row r="812" spans="2:14" x14ac:dyDescent="0.35"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</row>
    <row r="813" spans="2:14" x14ac:dyDescent="0.35"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</row>
    <row r="814" spans="2:14" x14ac:dyDescent="0.35"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</row>
    <row r="815" spans="2:14" x14ac:dyDescent="0.35"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</row>
    <row r="816" spans="2:14" x14ac:dyDescent="0.35"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</row>
    <row r="817" spans="2:14" x14ac:dyDescent="0.35"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</row>
    <row r="818" spans="2:14" x14ac:dyDescent="0.35"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</row>
    <row r="819" spans="2:14" x14ac:dyDescent="0.35"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</row>
    <row r="820" spans="2:14" x14ac:dyDescent="0.35"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</row>
    <row r="821" spans="2:14" x14ac:dyDescent="0.35"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</row>
    <row r="822" spans="2:14" x14ac:dyDescent="0.35"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</row>
    <row r="823" spans="2:14" x14ac:dyDescent="0.35"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</row>
    <row r="824" spans="2:14" x14ac:dyDescent="0.35"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</row>
    <row r="825" spans="2:14" x14ac:dyDescent="0.35"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</row>
    <row r="826" spans="2:14" x14ac:dyDescent="0.35"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</row>
    <row r="827" spans="2:14" x14ac:dyDescent="0.35"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</row>
    <row r="828" spans="2:14" x14ac:dyDescent="0.35"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</row>
    <row r="829" spans="2:14" x14ac:dyDescent="0.35"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</row>
    <row r="830" spans="2:14" x14ac:dyDescent="0.35"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</row>
    <row r="831" spans="2:14" x14ac:dyDescent="0.35"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</row>
    <row r="832" spans="2:14" x14ac:dyDescent="0.35"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</row>
    <row r="833" spans="2:14" x14ac:dyDescent="0.35"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</row>
    <row r="834" spans="2:14" x14ac:dyDescent="0.35"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</row>
    <row r="835" spans="2:14" x14ac:dyDescent="0.35"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</row>
    <row r="836" spans="2:14" x14ac:dyDescent="0.35"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</row>
    <row r="837" spans="2:14" x14ac:dyDescent="0.35"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</row>
    <row r="838" spans="2:14" x14ac:dyDescent="0.35"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</row>
    <row r="839" spans="2:14" x14ac:dyDescent="0.35"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</row>
    <row r="840" spans="2:14" x14ac:dyDescent="0.35"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</row>
    <row r="841" spans="2:14" x14ac:dyDescent="0.35"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</row>
    <row r="842" spans="2:14" x14ac:dyDescent="0.35"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</row>
    <row r="843" spans="2:14" x14ac:dyDescent="0.35"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</row>
    <row r="844" spans="2:14" x14ac:dyDescent="0.35"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</row>
    <row r="845" spans="2:14" x14ac:dyDescent="0.35"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</row>
    <row r="846" spans="2:14" x14ac:dyDescent="0.35"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</row>
    <row r="847" spans="2:14" x14ac:dyDescent="0.35"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</row>
    <row r="848" spans="2:14" x14ac:dyDescent="0.35"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</row>
    <row r="849" spans="2:14" x14ac:dyDescent="0.35"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</row>
    <row r="850" spans="2:14" x14ac:dyDescent="0.35"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</row>
    <row r="851" spans="2:14" x14ac:dyDescent="0.35"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</row>
    <row r="852" spans="2:14" x14ac:dyDescent="0.35"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</row>
    <row r="853" spans="2:14" x14ac:dyDescent="0.35"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</row>
    <row r="854" spans="2:14" x14ac:dyDescent="0.35"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</row>
    <row r="855" spans="2:14" x14ac:dyDescent="0.35"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</row>
    <row r="856" spans="2:14" x14ac:dyDescent="0.35"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</row>
    <row r="857" spans="2:14" x14ac:dyDescent="0.35"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</row>
    <row r="858" spans="2:14" x14ac:dyDescent="0.35"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</row>
    <row r="859" spans="2:14" x14ac:dyDescent="0.35"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</row>
    <row r="860" spans="2:14" x14ac:dyDescent="0.35"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</row>
    <row r="861" spans="2:14" x14ac:dyDescent="0.35"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</row>
    <row r="862" spans="2:14" x14ac:dyDescent="0.35"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</row>
    <row r="863" spans="2:14" x14ac:dyDescent="0.35"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</row>
    <row r="864" spans="2:14" x14ac:dyDescent="0.35"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</row>
    <row r="865" spans="2:14" x14ac:dyDescent="0.35"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</row>
    <row r="866" spans="2:14" x14ac:dyDescent="0.35"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</row>
    <row r="867" spans="2:14" x14ac:dyDescent="0.35"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</row>
    <row r="868" spans="2:14" x14ac:dyDescent="0.35"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</row>
    <row r="869" spans="2:14" x14ac:dyDescent="0.35"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</row>
    <row r="870" spans="2:14" x14ac:dyDescent="0.35"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</row>
    <row r="871" spans="2:14" x14ac:dyDescent="0.35"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</row>
    <row r="872" spans="2:14" x14ac:dyDescent="0.35"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</row>
    <row r="873" spans="2:14" x14ac:dyDescent="0.35"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</row>
    <row r="874" spans="2:14" x14ac:dyDescent="0.35"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</row>
    <row r="875" spans="2:14" x14ac:dyDescent="0.35"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</row>
    <row r="876" spans="2:14" x14ac:dyDescent="0.35"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</row>
    <row r="877" spans="2:14" x14ac:dyDescent="0.35"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</row>
    <row r="878" spans="2:14" x14ac:dyDescent="0.35"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</row>
    <row r="879" spans="2:14" x14ac:dyDescent="0.35"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</row>
    <row r="880" spans="2:14" x14ac:dyDescent="0.35"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</row>
    <row r="881" spans="2:14" x14ac:dyDescent="0.35"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</row>
    <row r="882" spans="2:14" x14ac:dyDescent="0.35"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</row>
    <row r="883" spans="2:14" x14ac:dyDescent="0.35"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</row>
    <row r="884" spans="2:14" x14ac:dyDescent="0.35"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</row>
    <row r="885" spans="2:14" x14ac:dyDescent="0.35"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</row>
    <row r="886" spans="2:14" x14ac:dyDescent="0.35"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</row>
    <row r="887" spans="2:14" x14ac:dyDescent="0.35"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</row>
    <row r="888" spans="2:14" x14ac:dyDescent="0.35"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</row>
    <row r="889" spans="2:14" x14ac:dyDescent="0.35"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</row>
    <row r="890" spans="2:14" x14ac:dyDescent="0.35"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</row>
    <row r="891" spans="2:14" x14ac:dyDescent="0.35"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</row>
    <row r="892" spans="2:14" x14ac:dyDescent="0.35"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</row>
    <row r="893" spans="2:14" x14ac:dyDescent="0.35"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</row>
    <row r="894" spans="2:14" x14ac:dyDescent="0.35"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</row>
    <row r="895" spans="2:14" x14ac:dyDescent="0.35"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</row>
    <row r="896" spans="2:14" x14ac:dyDescent="0.35"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</row>
    <row r="897" spans="2:14" x14ac:dyDescent="0.35"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</row>
    <row r="898" spans="2:14" x14ac:dyDescent="0.35"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</row>
    <row r="899" spans="2:14" x14ac:dyDescent="0.35"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</row>
    <row r="900" spans="2:14" x14ac:dyDescent="0.35"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</row>
    <row r="901" spans="2:14" x14ac:dyDescent="0.35"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</row>
    <row r="902" spans="2:14" x14ac:dyDescent="0.35"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</row>
    <row r="903" spans="2:14" x14ac:dyDescent="0.35"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</row>
    <row r="904" spans="2:14" x14ac:dyDescent="0.35"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</row>
    <row r="905" spans="2:14" x14ac:dyDescent="0.35"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</row>
    <row r="906" spans="2:14" x14ac:dyDescent="0.35"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</row>
    <row r="907" spans="2:14" x14ac:dyDescent="0.35"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</row>
    <row r="908" spans="2:14" x14ac:dyDescent="0.35"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</row>
    <row r="909" spans="2:14" x14ac:dyDescent="0.35"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</row>
    <row r="910" spans="2:14" x14ac:dyDescent="0.35"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</row>
    <row r="911" spans="2:14" x14ac:dyDescent="0.35"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</row>
    <row r="912" spans="2:14" x14ac:dyDescent="0.35"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</row>
    <row r="913" spans="2:14" x14ac:dyDescent="0.35"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</row>
    <row r="914" spans="2:14" x14ac:dyDescent="0.35"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</row>
    <row r="915" spans="2:14" x14ac:dyDescent="0.35"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</row>
    <row r="916" spans="2:14" x14ac:dyDescent="0.35"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</row>
    <row r="917" spans="2:14" x14ac:dyDescent="0.35"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</row>
    <row r="918" spans="2:14" x14ac:dyDescent="0.35"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</row>
    <row r="919" spans="2:14" x14ac:dyDescent="0.35"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</row>
    <row r="920" spans="2:14" x14ac:dyDescent="0.35"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</row>
    <row r="921" spans="2:14" x14ac:dyDescent="0.35"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</row>
    <row r="922" spans="2:14" x14ac:dyDescent="0.35"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</row>
    <row r="923" spans="2:14" x14ac:dyDescent="0.35"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</row>
    <row r="924" spans="2:14" x14ac:dyDescent="0.35"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</row>
    <row r="925" spans="2:14" x14ac:dyDescent="0.35"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</row>
    <row r="926" spans="2:14" x14ac:dyDescent="0.35"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</row>
    <row r="927" spans="2:14" x14ac:dyDescent="0.35"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</row>
    <row r="928" spans="2:14" x14ac:dyDescent="0.35"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</row>
    <row r="929" spans="2:14" x14ac:dyDescent="0.35"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</row>
    <row r="930" spans="2:14" x14ac:dyDescent="0.35"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</row>
    <row r="931" spans="2:14" x14ac:dyDescent="0.35"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</row>
    <row r="932" spans="2:14" x14ac:dyDescent="0.35"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</row>
    <row r="933" spans="2:14" x14ac:dyDescent="0.35"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</row>
    <row r="934" spans="2:14" x14ac:dyDescent="0.35"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</row>
    <row r="935" spans="2:14" x14ac:dyDescent="0.35"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</row>
    <row r="936" spans="2:14" x14ac:dyDescent="0.35"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</row>
    <row r="937" spans="2:14" x14ac:dyDescent="0.35"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</row>
    <row r="938" spans="2:14" x14ac:dyDescent="0.35"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</row>
    <row r="939" spans="2:14" x14ac:dyDescent="0.35"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</row>
    <row r="940" spans="2:14" x14ac:dyDescent="0.35"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</row>
    <row r="941" spans="2:14" x14ac:dyDescent="0.35"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</row>
    <row r="942" spans="2:14" x14ac:dyDescent="0.35"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</row>
    <row r="943" spans="2:14" x14ac:dyDescent="0.35"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</row>
    <row r="944" spans="2:14" x14ac:dyDescent="0.35"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</row>
    <row r="945" spans="2:14" x14ac:dyDescent="0.35"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</row>
    <row r="946" spans="2:14" x14ac:dyDescent="0.35"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</row>
    <row r="947" spans="2:14" x14ac:dyDescent="0.35"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</row>
    <row r="948" spans="2:14" x14ac:dyDescent="0.35"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</row>
    <row r="949" spans="2:14" x14ac:dyDescent="0.35"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</row>
    <row r="950" spans="2:14" x14ac:dyDescent="0.35"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</row>
    <row r="951" spans="2:14" x14ac:dyDescent="0.35"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</row>
    <row r="952" spans="2:14" x14ac:dyDescent="0.35"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</row>
    <row r="953" spans="2:14" x14ac:dyDescent="0.35"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</row>
    <row r="954" spans="2:14" x14ac:dyDescent="0.35"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</row>
    <row r="955" spans="2:14" x14ac:dyDescent="0.35"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</row>
    <row r="956" spans="2:14" x14ac:dyDescent="0.35"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</row>
    <row r="957" spans="2:14" x14ac:dyDescent="0.35"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</row>
    <row r="958" spans="2:14" x14ac:dyDescent="0.35"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</row>
    <row r="959" spans="2:14" x14ac:dyDescent="0.35"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</row>
    <row r="960" spans="2:14" x14ac:dyDescent="0.35"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</row>
    <row r="961" spans="2:14" x14ac:dyDescent="0.35"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</row>
    <row r="962" spans="2:14" x14ac:dyDescent="0.35"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</row>
    <row r="963" spans="2:14" x14ac:dyDescent="0.35"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</row>
    <row r="964" spans="2:14" x14ac:dyDescent="0.35"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</row>
    <row r="965" spans="2:14" x14ac:dyDescent="0.35"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</row>
    <row r="966" spans="2:14" x14ac:dyDescent="0.35"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</row>
    <row r="967" spans="2:14" x14ac:dyDescent="0.35"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</row>
    <row r="968" spans="2:14" x14ac:dyDescent="0.35"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</row>
    <row r="969" spans="2:14" x14ac:dyDescent="0.35"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</row>
    <row r="970" spans="2:14" x14ac:dyDescent="0.35"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</row>
    <row r="971" spans="2:14" x14ac:dyDescent="0.35"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</row>
    <row r="972" spans="2:14" x14ac:dyDescent="0.35"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</row>
    <row r="973" spans="2:14" x14ac:dyDescent="0.35"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</row>
    <row r="974" spans="2:14" x14ac:dyDescent="0.35"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</row>
    <row r="975" spans="2:14" x14ac:dyDescent="0.35"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</row>
    <row r="976" spans="2:14" x14ac:dyDescent="0.35"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</row>
    <row r="977" spans="2:14" x14ac:dyDescent="0.35"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</row>
    <row r="978" spans="2:14" x14ac:dyDescent="0.35"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</row>
    <row r="979" spans="2:14" x14ac:dyDescent="0.35"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</row>
    <row r="980" spans="2:14" x14ac:dyDescent="0.35"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</row>
    <row r="981" spans="2:14" x14ac:dyDescent="0.35"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</row>
    <row r="982" spans="2:14" x14ac:dyDescent="0.35"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</row>
    <row r="983" spans="2:14" x14ac:dyDescent="0.35"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</row>
    <row r="984" spans="2:14" x14ac:dyDescent="0.35"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</row>
    <row r="985" spans="2:14" x14ac:dyDescent="0.35"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</row>
    <row r="986" spans="2:14" x14ac:dyDescent="0.35"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</row>
    <row r="987" spans="2:14" x14ac:dyDescent="0.35"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</row>
    <row r="988" spans="2:14" x14ac:dyDescent="0.35"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</row>
    <row r="989" spans="2:14" x14ac:dyDescent="0.35"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</row>
    <row r="990" spans="2:14" x14ac:dyDescent="0.35"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</row>
    <row r="991" spans="2:14" x14ac:dyDescent="0.35"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</row>
    <row r="992" spans="2:14" x14ac:dyDescent="0.35"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</row>
    <row r="993" spans="2:14" x14ac:dyDescent="0.35"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</row>
    <row r="994" spans="2:14" x14ac:dyDescent="0.35"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</row>
    <row r="995" spans="2:14" x14ac:dyDescent="0.35"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</row>
    <row r="996" spans="2:14" x14ac:dyDescent="0.35"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</row>
    <row r="997" spans="2:14" x14ac:dyDescent="0.35"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</row>
    <row r="998" spans="2:14" x14ac:dyDescent="0.35"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</row>
    <row r="999" spans="2:14" x14ac:dyDescent="0.35"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</row>
    <row r="1000" spans="2:14" x14ac:dyDescent="0.35"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</row>
    <row r="1001" spans="2:14" x14ac:dyDescent="0.35"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</row>
    <row r="1002" spans="2:14" x14ac:dyDescent="0.35"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</row>
    <row r="1003" spans="2:14" x14ac:dyDescent="0.35"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</row>
    <row r="1004" spans="2:14" x14ac:dyDescent="0.35"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</row>
    <row r="1005" spans="2:14" x14ac:dyDescent="0.35"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</row>
    <row r="1006" spans="2:14" x14ac:dyDescent="0.35"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</row>
    <row r="1007" spans="2:14" x14ac:dyDescent="0.35"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</row>
    <row r="1008" spans="2:14" x14ac:dyDescent="0.35"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</row>
    <row r="1009" spans="2:14" x14ac:dyDescent="0.35"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</row>
    <row r="1010" spans="2:14" x14ac:dyDescent="0.35"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</row>
    <row r="1011" spans="2:14" x14ac:dyDescent="0.35"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</row>
    <row r="1012" spans="2:14" x14ac:dyDescent="0.35"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</row>
    <row r="1013" spans="2:14" x14ac:dyDescent="0.35"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</row>
    <row r="1014" spans="2:14" x14ac:dyDescent="0.35"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</row>
    <row r="1015" spans="2:14" x14ac:dyDescent="0.35"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</row>
    <row r="1016" spans="2:14" x14ac:dyDescent="0.35"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</row>
    <row r="1017" spans="2:14" x14ac:dyDescent="0.35"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</row>
    <row r="1018" spans="2:14" x14ac:dyDescent="0.35"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</row>
    <row r="1019" spans="2:14" x14ac:dyDescent="0.35"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</row>
    <row r="1020" spans="2:14" x14ac:dyDescent="0.35"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</row>
    <row r="1021" spans="2:14" x14ac:dyDescent="0.35"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</row>
    <row r="1022" spans="2:14" x14ac:dyDescent="0.35"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</row>
    <row r="1023" spans="2:14" x14ac:dyDescent="0.35"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</row>
    <row r="1024" spans="2:14" x14ac:dyDescent="0.35"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</row>
    <row r="1025" spans="2:14" x14ac:dyDescent="0.35"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</row>
    <row r="1026" spans="2:14" x14ac:dyDescent="0.35"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</row>
    <row r="1027" spans="2:14" x14ac:dyDescent="0.35"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</row>
    <row r="1028" spans="2:14" x14ac:dyDescent="0.35"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</row>
    <row r="1029" spans="2:14" x14ac:dyDescent="0.35"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</row>
    <row r="1030" spans="2:14" x14ac:dyDescent="0.35"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</row>
    <row r="1031" spans="2:14" x14ac:dyDescent="0.35"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</row>
    <row r="1032" spans="2:14" x14ac:dyDescent="0.35"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</row>
    <row r="1033" spans="2:14" x14ac:dyDescent="0.35"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</row>
    <row r="1034" spans="2:14" x14ac:dyDescent="0.35"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</row>
    <row r="1035" spans="2:14" x14ac:dyDescent="0.35"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</row>
    <row r="1036" spans="2:14" x14ac:dyDescent="0.35"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</row>
    <row r="1037" spans="2:14" x14ac:dyDescent="0.35"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</row>
    <row r="1038" spans="2:14" x14ac:dyDescent="0.35"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</row>
    <row r="1039" spans="2:14" x14ac:dyDescent="0.35"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</row>
    <row r="1040" spans="2:14" x14ac:dyDescent="0.35"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</row>
    <row r="1041" spans="2:14" x14ac:dyDescent="0.35"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</row>
    <row r="1042" spans="2:14" x14ac:dyDescent="0.35"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</row>
    <row r="1043" spans="2:14" x14ac:dyDescent="0.35"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</row>
    <row r="1044" spans="2:14" x14ac:dyDescent="0.35"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</row>
    <row r="1045" spans="2:14" x14ac:dyDescent="0.35"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</row>
    <row r="1046" spans="2:14" x14ac:dyDescent="0.35"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</row>
    <row r="1047" spans="2:14" x14ac:dyDescent="0.35"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</row>
    <row r="1048" spans="2:14" x14ac:dyDescent="0.35"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</row>
    <row r="1049" spans="2:14" x14ac:dyDescent="0.35"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</row>
    <row r="1050" spans="2:14" x14ac:dyDescent="0.35"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</row>
    <row r="1051" spans="2:14" x14ac:dyDescent="0.35"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</row>
    <row r="1052" spans="2:14" x14ac:dyDescent="0.35"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</row>
    <row r="1053" spans="2:14" x14ac:dyDescent="0.35"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</row>
    <row r="1054" spans="2:14" x14ac:dyDescent="0.35"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</row>
    <row r="1055" spans="2:14" x14ac:dyDescent="0.35"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</row>
    <row r="1056" spans="2:14" x14ac:dyDescent="0.35"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</row>
    <row r="1057" spans="2:14" x14ac:dyDescent="0.35"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</row>
    <row r="1058" spans="2:14" x14ac:dyDescent="0.35"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</row>
    <row r="1059" spans="2:14" x14ac:dyDescent="0.35"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</row>
    <row r="1060" spans="2:14" x14ac:dyDescent="0.35"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</row>
    <row r="1061" spans="2:14" x14ac:dyDescent="0.35"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</row>
    <row r="1062" spans="2:14" x14ac:dyDescent="0.35"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</row>
    <row r="1063" spans="2:14" x14ac:dyDescent="0.35"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</row>
    <row r="1064" spans="2:14" x14ac:dyDescent="0.35"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</row>
    <row r="1065" spans="2:14" x14ac:dyDescent="0.35"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</row>
    <row r="1066" spans="2:14" x14ac:dyDescent="0.35"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</row>
    <row r="1067" spans="2:14" x14ac:dyDescent="0.35"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</row>
    <row r="1068" spans="2:14" x14ac:dyDescent="0.35"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</row>
    <row r="1069" spans="2:14" x14ac:dyDescent="0.35"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</row>
    <row r="1070" spans="2:14" x14ac:dyDescent="0.35"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</row>
    <row r="1071" spans="2:14" x14ac:dyDescent="0.35"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</row>
    <row r="1072" spans="2:14" x14ac:dyDescent="0.35"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</row>
    <row r="1073" spans="2:14" x14ac:dyDescent="0.35"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</row>
    <row r="1074" spans="2:14" x14ac:dyDescent="0.35"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</row>
    <row r="1075" spans="2:14" x14ac:dyDescent="0.35"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</row>
    <row r="1076" spans="2:14" x14ac:dyDescent="0.35"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</row>
    <row r="1077" spans="2:14" x14ac:dyDescent="0.35"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</row>
    <row r="1078" spans="2:14" x14ac:dyDescent="0.35"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</row>
    <row r="1079" spans="2:14" x14ac:dyDescent="0.35"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</row>
    <row r="1080" spans="2:14" x14ac:dyDescent="0.35"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</row>
    <row r="1081" spans="2:14" x14ac:dyDescent="0.35"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</row>
    <row r="1082" spans="2:14" x14ac:dyDescent="0.35"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</row>
    <row r="1083" spans="2:14" x14ac:dyDescent="0.35"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</row>
    <row r="1084" spans="2:14" x14ac:dyDescent="0.35"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</row>
    <row r="1085" spans="2:14" x14ac:dyDescent="0.35"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</row>
    <row r="1086" spans="2:14" x14ac:dyDescent="0.35"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</row>
    <row r="1087" spans="2:14" x14ac:dyDescent="0.35"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</row>
    <row r="1088" spans="2:14" x14ac:dyDescent="0.35"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</row>
    <row r="1089" spans="2:14" x14ac:dyDescent="0.35"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</row>
    <row r="1090" spans="2:14" x14ac:dyDescent="0.35"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</row>
    <row r="1091" spans="2:14" x14ac:dyDescent="0.35"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</row>
    <row r="1092" spans="2:14" x14ac:dyDescent="0.35"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</row>
    <row r="1093" spans="2:14" x14ac:dyDescent="0.35"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</row>
    <row r="1094" spans="2:14" x14ac:dyDescent="0.35"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</row>
    <row r="1095" spans="2:14" x14ac:dyDescent="0.35">
      <c r="B1095" s="8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</row>
    <row r="1096" spans="2:14" x14ac:dyDescent="0.35">
      <c r="B1096" s="8"/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</row>
    <row r="1097" spans="2:14" x14ac:dyDescent="0.35">
      <c r="B1097" s="8"/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</row>
    <row r="1098" spans="2:14" x14ac:dyDescent="0.35">
      <c r="B1098" s="8"/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</row>
    <row r="1099" spans="2:14" x14ac:dyDescent="0.35">
      <c r="B1099" s="8"/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</row>
    <row r="1100" spans="2:14" x14ac:dyDescent="0.35">
      <c r="B1100" s="8"/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</row>
    <row r="1101" spans="2:14" x14ac:dyDescent="0.35">
      <c r="B1101" s="8"/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</row>
    <row r="1102" spans="2:14" x14ac:dyDescent="0.35">
      <c r="B1102" s="8"/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</row>
    <row r="1103" spans="2:14" x14ac:dyDescent="0.35">
      <c r="B1103" s="8"/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</row>
    <row r="1104" spans="2:14" x14ac:dyDescent="0.35">
      <c r="B1104" s="8"/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</row>
    <row r="1105" spans="2:14" x14ac:dyDescent="0.35">
      <c r="B1105" s="8"/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</row>
    <row r="1106" spans="2:14" x14ac:dyDescent="0.35">
      <c r="B1106" s="8"/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</row>
    <row r="1107" spans="2:14" x14ac:dyDescent="0.35">
      <c r="B1107" s="8"/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</row>
    <row r="1108" spans="2:14" x14ac:dyDescent="0.35">
      <c r="B1108" s="8"/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</row>
    <row r="1109" spans="2:14" x14ac:dyDescent="0.35">
      <c r="B1109" s="8"/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</row>
    <row r="1110" spans="2:14" x14ac:dyDescent="0.35">
      <c r="B1110" s="8"/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</row>
    <row r="1111" spans="2:14" x14ac:dyDescent="0.35">
      <c r="B1111" s="8"/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</row>
    <row r="1112" spans="2:14" x14ac:dyDescent="0.35">
      <c r="B1112" s="8"/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</row>
    <row r="1113" spans="2:14" x14ac:dyDescent="0.35">
      <c r="B1113" s="8"/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</row>
    <row r="1114" spans="2:14" x14ac:dyDescent="0.35">
      <c r="B1114" s="8"/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</row>
    <row r="1115" spans="2:14" x14ac:dyDescent="0.35">
      <c r="B1115" s="8"/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</row>
    <row r="1116" spans="2:14" x14ac:dyDescent="0.35">
      <c r="B1116" s="8"/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</row>
    <row r="1117" spans="2:14" x14ac:dyDescent="0.35">
      <c r="B1117" s="8"/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</row>
    <row r="1118" spans="2:14" x14ac:dyDescent="0.35">
      <c r="B1118" s="8"/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</row>
    <row r="1119" spans="2:14" x14ac:dyDescent="0.35">
      <c r="B1119" s="8"/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</row>
    <row r="1120" spans="2:14" x14ac:dyDescent="0.35">
      <c r="B1120" s="8"/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</row>
    <row r="1121" spans="2:14" x14ac:dyDescent="0.35">
      <c r="B1121" s="8"/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</row>
    <row r="1122" spans="2:14" x14ac:dyDescent="0.35">
      <c r="B1122" s="8"/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</row>
    <row r="1123" spans="2:14" x14ac:dyDescent="0.35">
      <c r="B1123" s="8"/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</row>
    <row r="1124" spans="2:14" x14ac:dyDescent="0.35">
      <c r="B1124" s="8"/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</row>
    <row r="1125" spans="2:14" x14ac:dyDescent="0.35">
      <c r="B1125" s="8"/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</row>
    <row r="1126" spans="2:14" x14ac:dyDescent="0.35">
      <c r="B1126" s="8"/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</row>
    <row r="1127" spans="2:14" x14ac:dyDescent="0.35">
      <c r="B1127" s="8"/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</row>
    <row r="1128" spans="2:14" x14ac:dyDescent="0.35">
      <c r="B1128" s="8"/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</row>
    <row r="1129" spans="2:14" x14ac:dyDescent="0.35">
      <c r="B1129" s="8"/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</row>
    <row r="1130" spans="2:14" x14ac:dyDescent="0.35">
      <c r="B1130" s="8"/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</row>
    <row r="1131" spans="2:14" x14ac:dyDescent="0.35">
      <c r="B1131" s="8"/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</row>
    <row r="1132" spans="2:14" x14ac:dyDescent="0.35">
      <c r="B1132" s="8"/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</row>
    <row r="1133" spans="2:14" x14ac:dyDescent="0.35">
      <c r="B1133" s="8"/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</row>
    <row r="1134" spans="2:14" x14ac:dyDescent="0.35">
      <c r="B1134" s="8"/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</row>
    <row r="1135" spans="2:14" x14ac:dyDescent="0.35">
      <c r="B1135" s="8"/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</row>
    <row r="1136" spans="2:14" x14ac:dyDescent="0.35">
      <c r="B1136" s="8"/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</row>
    <row r="1137" spans="2:14" x14ac:dyDescent="0.35">
      <c r="B1137" s="8"/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</row>
    <row r="1138" spans="2:14" x14ac:dyDescent="0.35">
      <c r="B1138" s="8"/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</row>
    <row r="1139" spans="2:14" x14ac:dyDescent="0.35">
      <c r="B1139" s="8"/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</row>
    <row r="1140" spans="2:14" x14ac:dyDescent="0.35">
      <c r="B1140" s="8"/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</row>
    <row r="1141" spans="2:14" x14ac:dyDescent="0.35">
      <c r="B1141" s="8"/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</row>
    <row r="1142" spans="2:14" x14ac:dyDescent="0.35">
      <c r="B1142" s="8"/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</row>
    <row r="1143" spans="2:14" x14ac:dyDescent="0.35">
      <c r="B1143" s="8"/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</row>
    <row r="1144" spans="2:14" x14ac:dyDescent="0.35">
      <c r="B1144" s="8"/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</row>
    <row r="1145" spans="2:14" x14ac:dyDescent="0.35">
      <c r="B1145" s="8"/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</row>
    <row r="1146" spans="2:14" x14ac:dyDescent="0.35">
      <c r="B1146" s="8"/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</row>
    <row r="1147" spans="2:14" x14ac:dyDescent="0.35">
      <c r="B1147" s="8"/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</row>
    <row r="1148" spans="2:14" x14ac:dyDescent="0.35">
      <c r="B1148" s="8"/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</row>
    <row r="1149" spans="2:14" x14ac:dyDescent="0.35">
      <c r="B1149" s="8"/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</row>
    <row r="1150" spans="2:14" x14ac:dyDescent="0.35">
      <c r="B1150" s="8"/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</row>
    <row r="1151" spans="2:14" x14ac:dyDescent="0.35">
      <c r="B1151" s="8"/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</row>
    <row r="1152" spans="2:14" x14ac:dyDescent="0.35">
      <c r="B1152" s="8"/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</row>
    <row r="1153" spans="2:14" x14ac:dyDescent="0.35">
      <c r="B1153" s="8"/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</row>
    <row r="1154" spans="2:14" x14ac:dyDescent="0.35">
      <c r="B1154" s="8"/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</row>
    <row r="1155" spans="2:14" x14ac:dyDescent="0.35">
      <c r="B1155" s="8"/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</row>
    <row r="1156" spans="2:14" x14ac:dyDescent="0.35">
      <c r="B1156" s="8"/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</row>
    <row r="1157" spans="2:14" x14ac:dyDescent="0.35">
      <c r="B1157" s="8"/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</row>
    <row r="1158" spans="2:14" x14ac:dyDescent="0.35">
      <c r="B1158" s="8"/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</row>
    <row r="1159" spans="2:14" x14ac:dyDescent="0.35">
      <c r="B1159" s="8"/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</row>
    <row r="1160" spans="2:14" x14ac:dyDescent="0.35">
      <c r="B1160" s="8"/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</row>
    <row r="1161" spans="2:14" x14ac:dyDescent="0.35">
      <c r="B1161" s="8"/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</row>
    <row r="1162" spans="2:14" x14ac:dyDescent="0.35">
      <c r="B1162" s="8"/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</row>
    <row r="1163" spans="2:14" x14ac:dyDescent="0.35">
      <c r="B1163" s="8"/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</row>
    <row r="1164" spans="2:14" x14ac:dyDescent="0.35">
      <c r="B1164" s="8"/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</row>
    <row r="1165" spans="2:14" x14ac:dyDescent="0.35">
      <c r="B1165" s="8"/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</row>
    <row r="1166" spans="2:14" x14ac:dyDescent="0.35">
      <c r="B1166" s="8"/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</row>
    <row r="1167" spans="2:14" x14ac:dyDescent="0.35">
      <c r="B1167" s="8"/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</row>
    <row r="1168" spans="2:14" x14ac:dyDescent="0.35">
      <c r="B1168" s="8"/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</row>
    <row r="1169" spans="2:14" x14ac:dyDescent="0.35">
      <c r="B1169" s="8"/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</row>
    <row r="1170" spans="2:14" x14ac:dyDescent="0.35">
      <c r="B1170" s="8"/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</row>
    <row r="1171" spans="2:14" x14ac:dyDescent="0.35">
      <c r="B1171" s="8"/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</row>
    <row r="1172" spans="2:14" x14ac:dyDescent="0.35">
      <c r="B1172" s="8"/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</row>
    <row r="1173" spans="2:14" x14ac:dyDescent="0.35">
      <c r="B1173" s="8"/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</row>
    <row r="1174" spans="2:14" x14ac:dyDescent="0.35">
      <c r="B1174" s="8"/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</row>
    <row r="1175" spans="2:14" x14ac:dyDescent="0.35">
      <c r="B1175" s="8"/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</row>
    <row r="1176" spans="2:14" x14ac:dyDescent="0.35">
      <c r="B1176" s="8"/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</row>
    <row r="1177" spans="2:14" x14ac:dyDescent="0.35">
      <c r="B1177" s="8"/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</row>
    <row r="1178" spans="2:14" x14ac:dyDescent="0.35">
      <c r="B1178" s="8"/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</row>
    <row r="1179" spans="2:14" x14ac:dyDescent="0.35">
      <c r="B1179" s="8"/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</row>
    <row r="1180" spans="2:14" x14ac:dyDescent="0.35">
      <c r="B1180" s="8"/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</row>
    <row r="1181" spans="2:14" x14ac:dyDescent="0.35">
      <c r="B1181" s="8"/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</row>
    <row r="1182" spans="2:14" x14ac:dyDescent="0.35">
      <c r="B1182" s="8"/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</row>
    <row r="1183" spans="2:14" x14ac:dyDescent="0.35">
      <c r="B1183" s="8"/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</row>
    <row r="1184" spans="2:14" x14ac:dyDescent="0.35">
      <c r="B1184" s="8"/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</row>
    <row r="1185" spans="2:14" x14ac:dyDescent="0.35">
      <c r="B1185" s="8"/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</row>
    <row r="1186" spans="2:14" x14ac:dyDescent="0.35">
      <c r="B1186" s="8"/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</row>
    <row r="1187" spans="2:14" x14ac:dyDescent="0.35">
      <c r="B1187" s="8"/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</row>
    <row r="1188" spans="2:14" x14ac:dyDescent="0.35">
      <c r="B1188" s="8"/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</row>
    <row r="1189" spans="2:14" x14ac:dyDescent="0.35">
      <c r="B1189" s="8"/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</row>
    <row r="1190" spans="2:14" x14ac:dyDescent="0.35">
      <c r="B1190" s="8"/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</row>
    <row r="1191" spans="2:14" x14ac:dyDescent="0.35">
      <c r="B1191" s="8"/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</row>
    <row r="1192" spans="2:14" x14ac:dyDescent="0.35">
      <c r="B1192" s="8"/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</row>
    <row r="1193" spans="2:14" x14ac:dyDescent="0.35">
      <c r="B1193" s="8"/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</row>
    <row r="1194" spans="2:14" x14ac:dyDescent="0.35">
      <c r="B1194" s="8"/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</row>
    <row r="1195" spans="2:14" x14ac:dyDescent="0.35">
      <c r="B1195" s="8"/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</row>
    <row r="1196" spans="2:14" x14ac:dyDescent="0.35">
      <c r="B1196" s="8"/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</row>
    <row r="1197" spans="2:14" x14ac:dyDescent="0.35">
      <c r="B1197" s="8"/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</row>
    <row r="1198" spans="2:14" x14ac:dyDescent="0.35">
      <c r="B1198" s="8"/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</row>
    <row r="1199" spans="2:14" x14ac:dyDescent="0.35">
      <c r="B1199" s="8"/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</row>
    <row r="1200" spans="2:14" x14ac:dyDescent="0.35">
      <c r="B1200" s="8"/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</row>
    <row r="1201" spans="2:14" x14ac:dyDescent="0.35">
      <c r="B1201" s="8"/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</row>
    <row r="1202" spans="2:14" x14ac:dyDescent="0.35">
      <c r="B1202" s="8"/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</row>
    <row r="1203" spans="2:14" x14ac:dyDescent="0.35">
      <c r="B1203" s="8"/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</row>
    <row r="1204" spans="2:14" x14ac:dyDescent="0.35">
      <c r="B1204" s="8"/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</row>
    <row r="1205" spans="2:14" x14ac:dyDescent="0.35">
      <c r="B1205" s="8"/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</row>
    <row r="1206" spans="2:14" x14ac:dyDescent="0.35">
      <c r="B1206" s="8"/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</row>
    <row r="1207" spans="2:14" x14ac:dyDescent="0.35">
      <c r="B1207" s="8"/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</row>
    <row r="1208" spans="2:14" x14ac:dyDescent="0.35">
      <c r="B1208" s="8"/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</row>
    <row r="1209" spans="2:14" x14ac:dyDescent="0.35">
      <c r="B1209" s="8"/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</row>
    <row r="1210" spans="2:14" x14ac:dyDescent="0.35">
      <c r="B1210" s="8"/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</row>
    <row r="1211" spans="2:14" x14ac:dyDescent="0.35">
      <c r="B1211" s="8"/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</row>
    <row r="1212" spans="2:14" x14ac:dyDescent="0.35">
      <c r="B1212" s="8"/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</row>
    <row r="1213" spans="2:14" x14ac:dyDescent="0.35">
      <c r="B1213" s="8"/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</row>
    <row r="1214" spans="2:14" x14ac:dyDescent="0.35">
      <c r="B1214" s="8"/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</row>
    <row r="1215" spans="2:14" x14ac:dyDescent="0.35">
      <c r="B1215" s="8"/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</row>
    <row r="1216" spans="2:14" x14ac:dyDescent="0.35">
      <c r="B1216" s="8"/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</row>
    <row r="1217" spans="2:14" x14ac:dyDescent="0.35">
      <c r="B1217" s="8"/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</row>
    <row r="1218" spans="2:14" x14ac:dyDescent="0.35">
      <c r="B1218" s="8"/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</row>
    <row r="1219" spans="2:14" x14ac:dyDescent="0.35">
      <c r="B1219" s="8"/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</row>
    <row r="1220" spans="2:14" x14ac:dyDescent="0.35">
      <c r="B1220" s="8"/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</row>
    <row r="1221" spans="2:14" x14ac:dyDescent="0.35">
      <c r="B1221" s="8"/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</row>
    <row r="1222" spans="2:14" x14ac:dyDescent="0.35">
      <c r="B1222" s="8"/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</row>
    <row r="1223" spans="2:14" x14ac:dyDescent="0.35">
      <c r="B1223" s="8"/>
      <c r="C1223" s="8"/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</row>
    <row r="1224" spans="2:14" x14ac:dyDescent="0.35">
      <c r="B1224" s="8"/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</row>
    <row r="1225" spans="2:14" x14ac:dyDescent="0.35">
      <c r="B1225" s="8"/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</row>
    <row r="1226" spans="2:14" x14ac:dyDescent="0.35">
      <c r="B1226" s="8"/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</row>
    <row r="1227" spans="2:14" x14ac:dyDescent="0.35">
      <c r="B1227" s="8"/>
      <c r="C1227" s="8"/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</row>
    <row r="1228" spans="2:14" x14ac:dyDescent="0.35">
      <c r="B1228" s="8"/>
      <c r="C1228" s="8"/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</row>
    <row r="1229" spans="2:14" x14ac:dyDescent="0.35">
      <c r="B1229" s="8"/>
      <c r="C1229" s="8"/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</row>
    <row r="1230" spans="2:14" x14ac:dyDescent="0.35">
      <c r="B1230" s="8"/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</row>
    <row r="1231" spans="2:14" x14ac:dyDescent="0.35">
      <c r="B1231" s="8"/>
      <c r="C1231" s="8"/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</row>
    <row r="1232" spans="2:14" x14ac:dyDescent="0.35">
      <c r="B1232" s="8"/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</row>
    <row r="1233" spans="2:14" x14ac:dyDescent="0.35">
      <c r="B1233" s="8"/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</row>
    <row r="1234" spans="2:14" x14ac:dyDescent="0.35">
      <c r="B1234" s="8"/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</row>
    <row r="1235" spans="2:14" x14ac:dyDescent="0.35">
      <c r="B1235" s="8"/>
      <c r="C1235" s="8"/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</row>
    <row r="1236" spans="2:14" x14ac:dyDescent="0.35">
      <c r="B1236" s="8"/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</row>
    <row r="1237" spans="2:14" x14ac:dyDescent="0.35">
      <c r="B1237" s="8"/>
      <c r="C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</row>
    <row r="1238" spans="2:14" x14ac:dyDescent="0.35">
      <c r="B1238" s="8"/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</row>
    <row r="1239" spans="2:14" x14ac:dyDescent="0.35">
      <c r="B1239" s="8"/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</row>
    <row r="1240" spans="2:14" x14ac:dyDescent="0.35">
      <c r="B1240" s="8"/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</row>
    <row r="1241" spans="2:14" x14ac:dyDescent="0.35">
      <c r="B1241" s="8"/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</row>
    <row r="1242" spans="2:14" x14ac:dyDescent="0.35"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</row>
    <row r="1243" spans="2:14" x14ac:dyDescent="0.35">
      <c r="B1243" s="8"/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</row>
    <row r="1244" spans="2:14" x14ac:dyDescent="0.35">
      <c r="B1244" s="8"/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</row>
    <row r="1245" spans="2:14" x14ac:dyDescent="0.35">
      <c r="B1245" s="8"/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</row>
    <row r="1246" spans="2:14" x14ac:dyDescent="0.35">
      <c r="B1246" s="8"/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</row>
    <row r="1247" spans="2:14" x14ac:dyDescent="0.35">
      <c r="B1247" s="8"/>
      <c r="C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</row>
    <row r="1248" spans="2:14" x14ac:dyDescent="0.35">
      <c r="B1248" s="8"/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</row>
    <row r="1249" spans="2:14" x14ac:dyDescent="0.35">
      <c r="B1249" s="8"/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  <c r="N1249" s="8"/>
    </row>
    <row r="1250" spans="2:14" x14ac:dyDescent="0.35">
      <c r="B1250" s="8"/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</row>
    <row r="1251" spans="2:14" x14ac:dyDescent="0.35">
      <c r="B1251" s="8"/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/>
    </row>
    <row r="1252" spans="2:14" x14ac:dyDescent="0.35">
      <c r="B1252" s="8"/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</row>
    <row r="1253" spans="2:14" x14ac:dyDescent="0.35">
      <c r="B1253" s="8"/>
      <c r="C1253" s="8"/>
      <c r="D1253" s="8"/>
      <c r="E1253" s="8"/>
      <c r="F1253" s="8"/>
      <c r="G1253" s="8"/>
      <c r="H1253" s="8"/>
      <c r="I1253" s="8"/>
      <c r="J1253" s="8"/>
      <c r="K1253" s="8"/>
      <c r="L1253" s="8"/>
      <c r="M1253" s="8"/>
      <c r="N1253" s="8"/>
    </row>
    <row r="1254" spans="2:14" x14ac:dyDescent="0.35">
      <c r="B1254" s="8"/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/>
      <c r="N1254" s="8"/>
    </row>
    <row r="1255" spans="2:14" x14ac:dyDescent="0.35">
      <c r="B1255" s="8"/>
      <c r="C1255" s="8"/>
      <c r="D1255" s="8"/>
      <c r="E1255" s="8"/>
      <c r="F1255" s="8"/>
      <c r="G1255" s="8"/>
      <c r="H1255" s="8"/>
      <c r="I1255" s="8"/>
      <c r="J1255" s="8"/>
      <c r="K1255" s="8"/>
      <c r="L1255" s="8"/>
      <c r="M1255" s="8"/>
      <c r="N1255" s="8"/>
    </row>
    <row r="1256" spans="2:14" x14ac:dyDescent="0.35">
      <c r="B1256" s="8"/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</row>
    <row r="1257" spans="2:14" x14ac:dyDescent="0.35">
      <c r="B1257" s="8"/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</row>
    <row r="1258" spans="2:14" x14ac:dyDescent="0.35">
      <c r="B1258" s="8"/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/>
      <c r="N1258" s="8"/>
    </row>
    <row r="1259" spans="2:14" x14ac:dyDescent="0.35">
      <c r="B1259" s="8"/>
      <c r="C1259" s="8"/>
      <c r="D1259" s="8"/>
      <c r="E1259" s="8"/>
      <c r="F1259" s="8"/>
      <c r="G1259" s="8"/>
      <c r="H1259" s="8"/>
      <c r="I1259" s="8"/>
      <c r="J1259" s="8"/>
      <c r="K1259" s="8"/>
      <c r="L1259" s="8"/>
      <c r="M1259" s="8"/>
      <c r="N1259" s="8"/>
    </row>
    <row r="1260" spans="2:14" x14ac:dyDescent="0.35"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/>
      <c r="N1260" s="8"/>
    </row>
    <row r="1261" spans="2:14" x14ac:dyDescent="0.35">
      <c r="B1261" s="8"/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/>
    </row>
    <row r="1262" spans="2:14" x14ac:dyDescent="0.35">
      <c r="B1262" s="8"/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  <c r="N1262" s="8"/>
    </row>
    <row r="1263" spans="2:14" x14ac:dyDescent="0.35">
      <c r="B1263" s="8"/>
      <c r="C1263" s="8"/>
      <c r="D1263" s="8"/>
      <c r="E1263" s="8"/>
      <c r="F1263" s="8"/>
      <c r="G1263" s="8"/>
      <c r="H1263" s="8"/>
      <c r="I1263" s="8"/>
      <c r="J1263" s="8"/>
      <c r="K1263" s="8"/>
      <c r="L1263" s="8"/>
      <c r="M1263" s="8"/>
      <c r="N1263" s="8"/>
    </row>
    <row r="1264" spans="2:14" x14ac:dyDescent="0.35">
      <c r="B1264" s="8"/>
      <c r="C1264" s="8"/>
      <c r="D1264" s="8"/>
      <c r="E1264" s="8"/>
      <c r="F1264" s="8"/>
      <c r="G1264" s="8"/>
      <c r="H1264" s="8"/>
      <c r="I1264" s="8"/>
      <c r="J1264" s="8"/>
      <c r="K1264" s="8"/>
      <c r="L1264" s="8"/>
      <c r="M1264" s="8"/>
      <c r="N1264" s="8"/>
    </row>
    <row r="1265" spans="2:14" x14ac:dyDescent="0.35">
      <c r="B1265" s="8"/>
      <c r="C1265" s="8"/>
      <c r="D1265" s="8"/>
      <c r="E1265" s="8"/>
      <c r="F1265" s="8"/>
      <c r="G1265" s="8"/>
      <c r="H1265" s="8"/>
      <c r="I1265" s="8"/>
      <c r="J1265" s="8"/>
      <c r="K1265" s="8"/>
      <c r="L1265" s="8"/>
      <c r="M1265" s="8"/>
      <c r="N1265" s="8"/>
    </row>
    <row r="1266" spans="2:14" x14ac:dyDescent="0.35">
      <c r="B1266" s="8"/>
      <c r="C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/>
      <c r="N1266" s="8"/>
    </row>
    <row r="1267" spans="2:14" x14ac:dyDescent="0.35">
      <c r="B1267" s="8"/>
      <c r="C1267" s="8"/>
      <c r="D1267" s="8"/>
      <c r="E1267" s="8"/>
      <c r="F1267" s="8"/>
      <c r="G1267" s="8"/>
      <c r="H1267" s="8"/>
      <c r="I1267" s="8"/>
      <c r="J1267" s="8"/>
      <c r="K1267" s="8"/>
      <c r="L1267" s="8"/>
      <c r="M1267" s="8"/>
      <c r="N1267" s="8"/>
    </row>
    <row r="1268" spans="2:14" x14ac:dyDescent="0.35">
      <c r="B1268" s="8"/>
      <c r="C1268" s="8"/>
      <c r="D1268" s="8"/>
      <c r="E1268" s="8"/>
      <c r="F1268" s="8"/>
      <c r="G1268" s="8"/>
      <c r="H1268" s="8"/>
      <c r="I1268" s="8"/>
      <c r="J1268" s="8"/>
      <c r="K1268" s="8"/>
      <c r="L1268" s="8"/>
      <c r="M1268" s="8"/>
      <c r="N1268" s="8"/>
    </row>
    <row r="1269" spans="2:14" x14ac:dyDescent="0.35">
      <c r="B1269" s="8"/>
      <c r="C1269" s="8"/>
      <c r="D1269" s="8"/>
      <c r="E1269" s="8"/>
      <c r="F1269" s="8"/>
      <c r="G1269" s="8"/>
      <c r="H1269" s="8"/>
      <c r="I1269" s="8"/>
      <c r="J1269" s="8"/>
      <c r="K1269" s="8"/>
      <c r="L1269" s="8"/>
      <c r="M1269" s="8"/>
      <c r="N1269" s="8"/>
    </row>
    <row r="1270" spans="2:14" x14ac:dyDescent="0.35"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/>
      <c r="N1270" s="8"/>
    </row>
    <row r="1271" spans="2:14" x14ac:dyDescent="0.35">
      <c r="B1271" s="8"/>
      <c r="C1271" s="8"/>
      <c r="D1271" s="8"/>
      <c r="E1271" s="8"/>
      <c r="F1271" s="8"/>
      <c r="G1271" s="8"/>
      <c r="H1271" s="8"/>
      <c r="I1271" s="8"/>
      <c r="J1271" s="8"/>
      <c r="K1271" s="8"/>
      <c r="L1271" s="8"/>
      <c r="M1271" s="8"/>
      <c r="N1271" s="8"/>
    </row>
    <row r="1272" spans="2:14" x14ac:dyDescent="0.35">
      <c r="B1272" s="8"/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/>
    </row>
    <row r="1273" spans="2:14" x14ac:dyDescent="0.35">
      <c r="B1273" s="8"/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/>
      <c r="N1273" s="8"/>
    </row>
    <row r="1274" spans="2:14" x14ac:dyDescent="0.35">
      <c r="B1274" s="8"/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/>
      <c r="N1274" s="8"/>
    </row>
    <row r="1275" spans="2:14" x14ac:dyDescent="0.35">
      <c r="B1275" s="8"/>
      <c r="C1275" s="8"/>
      <c r="D1275" s="8"/>
      <c r="E1275" s="8"/>
      <c r="F1275" s="8"/>
      <c r="G1275" s="8"/>
      <c r="H1275" s="8"/>
      <c r="I1275" s="8"/>
      <c r="J1275" s="8"/>
      <c r="K1275" s="8"/>
      <c r="L1275" s="8"/>
      <c r="M1275" s="8"/>
      <c r="N1275" s="8"/>
    </row>
    <row r="1276" spans="2:14" x14ac:dyDescent="0.35">
      <c r="B1276" s="8"/>
      <c r="C1276" s="8"/>
      <c r="D1276" s="8"/>
      <c r="E1276" s="8"/>
      <c r="F1276" s="8"/>
      <c r="G1276" s="8"/>
      <c r="H1276" s="8"/>
      <c r="I1276" s="8"/>
      <c r="J1276" s="8"/>
      <c r="K1276" s="8"/>
      <c r="L1276" s="8"/>
      <c r="M1276" s="8"/>
      <c r="N1276" s="8"/>
    </row>
    <row r="1277" spans="2:14" x14ac:dyDescent="0.35">
      <c r="B1277" s="8"/>
      <c r="C1277" s="8"/>
      <c r="D1277" s="8"/>
      <c r="E1277" s="8"/>
      <c r="F1277" s="8"/>
      <c r="G1277" s="8"/>
      <c r="H1277" s="8"/>
      <c r="I1277" s="8"/>
      <c r="J1277" s="8"/>
      <c r="K1277" s="8"/>
      <c r="L1277" s="8"/>
      <c r="M1277" s="8"/>
      <c r="N1277" s="8"/>
    </row>
    <row r="1278" spans="2:14" x14ac:dyDescent="0.35">
      <c r="B1278" s="8"/>
      <c r="C1278" s="8"/>
      <c r="D1278" s="8"/>
      <c r="E1278" s="8"/>
      <c r="F1278" s="8"/>
      <c r="G1278" s="8"/>
      <c r="H1278" s="8"/>
      <c r="I1278" s="8"/>
      <c r="J1278" s="8"/>
      <c r="K1278" s="8"/>
      <c r="L1278" s="8"/>
      <c r="M1278" s="8"/>
      <c r="N1278" s="8"/>
    </row>
    <row r="1279" spans="2:14" x14ac:dyDescent="0.35">
      <c r="B1279" s="8"/>
      <c r="C1279" s="8"/>
      <c r="D1279" s="8"/>
      <c r="E1279" s="8"/>
      <c r="F1279" s="8"/>
      <c r="G1279" s="8"/>
      <c r="H1279" s="8"/>
      <c r="I1279" s="8"/>
      <c r="J1279" s="8"/>
      <c r="K1279" s="8"/>
      <c r="L1279" s="8"/>
      <c r="M1279" s="8"/>
      <c r="N1279" s="8"/>
    </row>
    <row r="1280" spans="2:14" x14ac:dyDescent="0.35"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/>
      <c r="N1280" s="8"/>
    </row>
    <row r="1281" spans="2:14" x14ac:dyDescent="0.35">
      <c r="B1281" s="8"/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/>
      <c r="N1281" s="8"/>
    </row>
    <row r="1282" spans="2:14" x14ac:dyDescent="0.35">
      <c r="B1282" s="8"/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  <c r="N1282" s="8"/>
    </row>
    <row r="1283" spans="2:14" x14ac:dyDescent="0.35">
      <c r="B1283" s="8"/>
      <c r="C1283" s="8"/>
      <c r="D1283" s="8"/>
      <c r="E1283" s="8"/>
      <c r="F1283" s="8"/>
      <c r="G1283" s="8"/>
      <c r="H1283" s="8"/>
      <c r="I1283" s="8"/>
      <c r="J1283" s="8"/>
      <c r="K1283" s="8"/>
      <c r="L1283" s="8"/>
      <c r="M1283" s="8"/>
      <c r="N1283" s="8"/>
    </row>
    <row r="1284" spans="2:14" x14ac:dyDescent="0.35">
      <c r="B1284" s="8"/>
      <c r="C1284" s="8"/>
      <c r="D1284" s="8"/>
      <c r="E1284" s="8"/>
      <c r="F1284" s="8"/>
      <c r="G1284" s="8"/>
      <c r="H1284" s="8"/>
      <c r="I1284" s="8"/>
      <c r="J1284" s="8"/>
      <c r="K1284" s="8"/>
      <c r="L1284" s="8"/>
      <c r="M1284" s="8"/>
      <c r="N1284" s="8"/>
    </row>
    <row r="1285" spans="2:14" x14ac:dyDescent="0.35">
      <c r="B1285" s="8"/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/>
      <c r="N1285" s="8"/>
    </row>
    <row r="1286" spans="2:14" x14ac:dyDescent="0.35">
      <c r="B1286" s="8"/>
      <c r="C1286" s="8"/>
      <c r="D1286" s="8"/>
      <c r="E1286" s="8"/>
      <c r="F1286" s="8"/>
      <c r="G1286" s="8"/>
      <c r="H1286" s="8"/>
      <c r="I1286" s="8"/>
      <c r="J1286" s="8"/>
      <c r="K1286" s="8"/>
      <c r="L1286" s="8"/>
      <c r="M1286" s="8"/>
      <c r="N1286" s="8"/>
    </row>
    <row r="1287" spans="2:14" x14ac:dyDescent="0.35">
      <c r="B1287" s="8"/>
      <c r="C1287" s="8"/>
      <c r="D1287" s="8"/>
      <c r="E1287" s="8"/>
      <c r="F1287" s="8"/>
      <c r="G1287" s="8"/>
      <c r="H1287" s="8"/>
      <c r="I1287" s="8"/>
      <c r="J1287" s="8"/>
      <c r="K1287" s="8"/>
      <c r="L1287" s="8"/>
      <c r="M1287" s="8"/>
      <c r="N1287" s="8"/>
    </row>
    <row r="1288" spans="2:14" x14ac:dyDescent="0.35">
      <c r="B1288" s="8"/>
      <c r="C1288" s="8"/>
      <c r="D1288" s="8"/>
      <c r="E1288" s="8"/>
      <c r="F1288" s="8"/>
      <c r="G1288" s="8"/>
      <c r="H1288" s="8"/>
      <c r="I1288" s="8"/>
      <c r="J1288" s="8"/>
      <c r="K1288" s="8"/>
      <c r="L1288" s="8"/>
      <c r="M1288" s="8"/>
      <c r="N1288" s="8"/>
    </row>
    <row r="1289" spans="2:14" x14ac:dyDescent="0.35">
      <c r="B1289" s="8"/>
      <c r="C1289" s="8"/>
      <c r="D1289" s="8"/>
      <c r="E1289" s="8"/>
      <c r="F1289" s="8"/>
      <c r="G1289" s="8"/>
      <c r="H1289" s="8"/>
      <c r="I1289" s="8"/>
      <c r="J1289" s="8"/>
      <c r="K1289" s="8"/>
      <c r="L1289" s="8"/>
      <c r="M1289" s="8"/>
      <c r="N1289" s="8"/>
    </row>
    <row r="1290" spans="2:14" x14ac:dyDescent="0.35"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/>
      <c r="N1290" s="8"/>
    </row>
    <row r="1291" spans="2:14" x14ac:dyDescent="0.35">
      <c r="B1291" s="8"/>
      <c r="C1291" s="8"/>
      <c r="D1291" s="8"/>
      <c r="E1291" s="8"/>
      <c r="F1291" s="8"/>
      <c r="G1291" s="8"/>
      <c r="H1291" s="8"/>
      <c r="I1291" s="8"/>
      <c r="J1291" s="8"/>
      <c r="K1291" s="8"/>
      <c r="L1291" s="8"/>
      <c r="M1291" s="8"/>
      <c r="N1291" s="8"/>
    </row>
    <row r="1292" spans="2:14" x14ac:dyDescent="0.35">
      <c r="B1292" s="8"/>
      <c r="C1292" s="8"/>
      <c r="D1292" s="8"/>
      <c r="E1292" s="8"/>
      <c r="F1292" s="8"/>
      <c r="G1292" s="8"/>
      <c r="H1292" s="8"/>
      <c r="I1292" s="8"/>
      <c r="J1292" s="8"/>
      <c r="K1292" s="8"/>
      <c r="L1292" s="8"/>
      <c r="M1292" s="8"/>
      <c r="N1292" s="8"/>
    </row>
    <row r="1293" spans="2:14" x14ac:dyDescent="0.35">
      <c r="B1293" s="8"/>
      <c r="C1293" s="8"/>
      <c r="D1293" s="8"/>
      <c r="E1293" s="8"/>
      <c r="F1293" s="8"/>
      <c r="G1293" s="8"/>
      <c r="H1293" s="8"/>
      <c r="I1293" s="8"/>
      <c r="J1293" s="8"/>
      <c r="K1293" s="8"/>
      <c r="L1293" s="8"/>
      <c r="M1293" s="8"/>
      <c r="N1293" s="8"/>
    </row>
    <row r="1294" spans="2:14" x14ac:dyDescent="0.35">
      <c r="B1294" s="8"/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  <c r="N1294" s="8"/>
    </row>
    <row r="1295" spans="2:14" x14ac:dyDescent="0.35">
      <c r="B1295" s="8"/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  <c r="N1295" s="8"/>
    </row>
    <row r="1296" spans="2:14" x14ac:dyDescent="0.35">
      <c r="B1296" s="8"/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  <c r="N1296" s="8"/>
    </row>
    <row r="1297" spans="2:14" x14ac:dyDescent="0.35">
      <c r="B1297" s="8"/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/>
      <c r="N1297" s="8"/>
    </row>
    <row r="1298" spans="2:14" x14ac:dyDescent="0.35">
      <c r="B1298" s="8"/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  <c r="N1298" s="8"/>
    </row>
    <row r="1299" spans="2:14" x14ac:dyDescent="0.35">
      <c r="B1299" s="8"/>
      <c r="C1299" s="8"/>
      <c r="D1299" s="8"/>
      <c r="E1299" s="8"/>
      <c r="F1299" s="8"/>
      <c r="G1299" s="8"/>
      <c r="H1299" s="8"/>
      <c r="I1299" s="8"/>
      <c r="J1299" s="8"/>
      <c r="K1299" s="8"/>
      <c r="L1299" s="8"/>
      <c r="M1299" s="8"/>
      <c r="N1299" s="8"/>
    </row>
    <row r="1300" spans="2:14" x14ac:dyDescent="0.35"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/>
      <c r="N1300" s="8"/>
    </row>
    <row r="1301" spans="2:14" x14ac:dyDescent="0.35">
      <c r="B1301" s="8"/>
      <c r="C1301" s="8"/>
      <c r="D1301" s="8"/>
      <c r="E1301" s="8"/>
      <c r="F1301" s="8"/>
      <c r="G1301" s="8"/>
      <c r="H1301" s="8"/>
      <c r="I1301" s="8"/>
      <c r="J1301" s="8"/>
      <c r="K1301" s="8"/>
      <c r="L1301" s="8"/>
      <c r="M1301" s="8"/>
      <c r="N1301" s="8"/>
    </row>
    <row r="1302" spans="2:14" x14ac:dyDescent="0.35">
      <c r="B1302" s="8"/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/>
      <c r="N1302" s="8"/>
    </row>
    <row r="1303" spans="2:14" x14ac:dyDescent="0.35">
      <c r="B1303" s="8"/>
      <c r="C1303" s="8"/>
      <c r="D1303" s="8"/>
      <c r="E1303" s="8"/>
      <c r="F1303" s="8"/>
      <c r="G1303" s="8"/>
      <c r="H1303" s="8"/>
      <c r="I1303" s="8"/>
      <c r="J1303" s="8"/>
      <c r="K1303" s="8"/>
      <c r="L1303" s="8"/>
      <c r="M1303" s="8"/>
      <c r="N1303" s="8"/>
    </row>
    <row r="1304" spans="2:14" x14ac:dyDescent="0.35">
      <c r="B1304" s="8"/>
      <c r="C1304" s="8"/>
      <c r="D1304" s="8"/>
      <c r="E1304" s="8"/>
      <c r="F1304" s="8"/>
      <c r="G1304" s="8"/>
      <c r="H1304" s="8"/>
      <c r="I1304" s="8"/>
      <c r="J1304" s="8"/>
      <c r="K1304" s="8"/>
      <c r="L1304" s="8"/>
      <c r="M1304" s="8"/>
      <c r="N1304" s="8"/>
    </row>
    <row r="1305" spans="2:14" x14ac:dyDescent="0.35">
      <c r="B1305" s="8"/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  <c r="N1305" s="8"/>
    </row>
    <row r="1306" spans="2:14" x14ac:dyDescent="0.35">
      <c r="B1306" s="8"/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  <c r="N1306" s="8"/>
    </row>
    <row r="1307" spans="2:14" x14ac:dyDescent="0.35">
      <c r="B1307" s="8"/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</row>
    <row r="1308" spans="2:14" x14ac:dyDescent="0.35">
      <c r="B1308" s="8"/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/>
      <c r="N1308" s="8"/>
    </row>
    <row r="1309" spans="2:14" x14ac:dyDescent="0.35">
      <c r="B1309" s="8"/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  <c r="N1309" s="8"/>
    </row>
    <row r="1310" spans="2:14" x14ac:dyDescent="0.35"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  <c r="N1310" s="8"/>
    </row>
    <row r="1311" spans="2:14" x14ac:dyDescent="0.35">
      <c r="B1311" s="8"/>
      <c r="C1311" s="8"/>
      <c r="D1311" s="8"/>
      <c r="E1311" s="8"/>
      <c r="F1311" s="8"/>
      <c r="G1311" s="8"/>
      <c r="H1311" s="8"/>
      <c r="I1311" s="8"/>
      <c r="J1311" s="8"/>
      <c r="K1311" s="8"/>
      <c r="L1311" s="8"/>
      <c r="M1311" s="8"/>
      <c r="N1311" s="8"/>
    </row>
    <row r="1312" spans="2:14" x14ac:dyDescent="0.35">
      <c r="B1312" s="8"/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/>
    </row>
    <row r="1313" spans="2:14" x14ac:dyDescent="0.35">
      <c r="B1313" s="8"/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/>
      <c r="N1313" s="8"/>
    </row>
    <row r="1314" spans="2:14" x14ac:dyDescent="0.35">
      <c r="B1314" s="8"/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  <c r="N1314" s="8"/>
    </row>
    <row r="1315" spans="2:14" x14ac:dyDescent="0.35">
      <c r="B1315" s="8"/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/>
      <c r="N1315" s="8"/>
    </row>
    <row r="1316" spans="2:14" x14ac:dyDescent="0.35">
      <c r="B1316" s="8"/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/>
      <c r="N1316" s="8"/>
    </row>
    <row r="1317" spans="2:14" x14ac:dyDescent="0.35">
      <c r="B1317" s="8"/>
      <c r="C1317" s="8"/>
      <c r="D1317" s="8"/>
      <c r="E1317" s="8"/>
      <c r="F1317" s="8"/>
      <c r="G1317" s="8"/>
      <c r="H1317" s="8"/>
      <c r="I1317" s="8"/>
      <c r="J1317" s="8"/>
      <c r="K1317" s="8"/>
      <c r="L1317" s="8"/>
      <c r="M1317" s="8"/>
      <c r="N1317" s="8"/>
    </row>
    <row r="1318" spans="2:14" x14ac:dyDescent="0.35">
      <c r="B1318" s="8"/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/>
    </row>
    <row r="1319" spans="2:14" x14ac:dyDescent="0.35">
      <c r="B1319" s="8"/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  <c r="N1319" s="8"/>
    </row>
    <row r="1320" spans="2:14" x14ac:dyDescent="0.35"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8"/>
      <c r="M1320" s="8"/>
      <c r="N1320" s="8"/>
    </row>
    <row r="1321" spans="2:14" x14ac:dyDescent="0.35">
      <c r="B1321" s="8"/>
      <c r="C1321" s="8"/>
      <c r="D1321" s="8"/>
      <c r="E1321" s="8"/>
      <c r="F1321" s="8"/>
      <c r="G1321" s="8"/>
      <c r="H1321" s="8"/>
      <c r="I1321" s="8"/>
      <c r="J1321" s="8"/>
      <c r="K1321" s="8"/>
      <c r="L1321" s="8"/>
      <c r="M1321" s="8"/>
      <c r="N1321" s="8"/>
    </row>
    <row r="1322" spans="2:14" x14ac:dyDescent="0.35">
      <c r="B1322" s="8"/>
      <c r="C1322" s="8"/>
      <c r="D1322" s="8"/>
      <c r="E1322" s="8"/>
      <c r="F1322" s="8"/>
      <c r="G1322" s="8"/>
      <c r="H1322" s="8"/>
      <c r="I1322" s="8"/>
      <c r="J1322" s="8"/>
      <c r="K1322" s="8"/>
      <c r="L1322" s="8"/>
      <c r="M1322" s="8"/>
      <c r="N1322" s="8"/>
    </row>
    <row r="1323" spans="2:14" x14ac:dyDescent="0.35">
      <c r="B1323" s="8"/>
      <c r="C1323" s="8"/>
      <c r="D1323" s="8"/>
      <c r="E1323" s="8"/>
      <c r="F1323" s="8"/>
      <c r="G1323" s="8"/>
      <c r="H1323" s="8"/>
      <c r="I1323" s="8"/>
      <c r="J1323" s="8"/>
      <c r="K1323" s="8"/>
      <c r="L1323" s="8"/>
      <c r="M1323" s="8"/>
      <c r="N1323" s="8"/>
    </row>
    <row r="1324" spans="2:14" x14ac:dyDescent="0.35">
      <c r="B1324" s="8"/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  <c r="N1324" s="8"/>
    </row>
    <row r="1325" spans="2:14" x14ac:dyDescent="0.35">
      <c r="B1325" s="8"/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/>
      <c r="N1325" s="8"/>
    </row>
    <row r="1326" spans="2:14" x14ac:dyDescent="0.35">
      <c r="B1326" s="8"/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/>
      <c r="N1326" s="8"/>
    </row>
    <row r="1327" spans="2:14" x14ac:dyDescent="0.35">
      <c r="B1327" s="8"/>
      <c r="C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/>
      <c r="N1327" s="8"/>
    </row>
    <row r="1328" spans="2:14" x14ac:dyDescent="0.35">
      <c r="B1328" s="8"/>
      <c r="C1328" s="8"/>
      <c r="D1328" s="8"/>
      <c r="E1328" s="8"/>
      <c r="F1328" s="8"/>
      <c r="G1328" s="8"/>
      <c r="H1328" s="8"/>
      <c r="I1328" s="8"/>
      <c r="J1328" s="8"/>
      <c r="K1328" s="8"/>
      <c r="L1328" s="8"/>
      <c r="M1328" s="8"/>
      <c r="N1328" s="8"/>
    </row>
    <row r="1329" spans="2:14" x14ac:dyDescent="0.35">
      <c r="B1329" s="8"/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  <c r="N1329" s="8"/>
    </row>
    <row r="1330" spans="2:14" x14ac:dyDescent="0.35"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</row>
    <row r="1331" spans="2:14" x14ac:dyDescent="0.35">
      <c r="B1331" s="8"/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  <c r="N1331" s="8"/>
    </row>
    <row r="1332" spans="2:14" x14ac:dyDescent="0.35">
      <c r="B1332" s="8"/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/>
      <c r="N1332" s="8"/>
    </row>
    <row r="1333" spans="2:14" x14ac:dyDescent="0.35">
      <c r="B1333" s="8"/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/>
      <c r="N1333" s="8"/>
    </row>
    <row r="1334" spans="2:14" x14ac:dyDescent="0.35">
      <c r="B1334" s="8"/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/>
      <c r="N1334" s="8"/>
    </row>
    <row r="1335" spans="2:14" x14ac:dyDescent="0.35">
      <c r="B1335" s="8"/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/>
      <c r="N1335" s="8"/>
    </row>
    <row r="1336" spans="2:14" x14ac:dyDescent="0.35">
      <c r="B1336" s="8"/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</row>
    <row r="1337" spans="2:14" x14ac:dyDescent="0.35">
      <c r="B1337" s="8"/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/>
      <c r="N1337" s="8"/>
    </row>
    <row r="1338" spans="2:14" x14ac:dyDescent="0.35">
      <c r="B1338" s="8"/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  <c r="N1338" s="8"/>
    </row>
    <row r="1339" spans="2:14" x14ac:dyDescent="0.35">
      <c r="B1339" s="8"/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/>
      <c r="N1339" s="8"/>
    </row>
    <row r="1340" spans="2:14" x14ac:dyDescent="0.35">
      <c r="B1340" s="8"/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  <c r="N1340" s="8"/>
    </row>
    <row r="1341" spans="2:14" x14ac:dyDescent="0.35">
      <c r="B1341" s="8"/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  <c r="N1341" s="8"/>
    </row>
    <row r="1342" spans="2:14" x14ac:dyDescent="0.35">
      <c r="B1342" s="8"/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/>
      <c r="N1342" s="8"/>
    </row>
    <row r="1343" spans="2:14" x14ac:dyDescent="0.35">
      <c r="B1343" s="8"/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/>
      <c r="N1343" s="8"/>
    </row>
    <row r="1344" spans="2:14" x14ac:dyDescent="0.35">
      <c r="B1344" s="8"/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/>
    </row>
    <row r="1345" spans="2:14" x14ac:dyDescent="0.35">
      <c r="B1345" s="8"/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</row>
    <row r="1346" spans="2:14" x14ac:dyDescent="0.35">
      <c r="B1346" s="8"/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</row>
    <row r="1347" spans="2:14" x14ac:dyDescent="0.35">
      <c r="B1347" s="8"/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/>
      <c r="N1347" s="8"/>
    </row>
    <row r="1348" spans="2:14" x14ac:dyDescent="0.35">
      <c r="B1348" s="8"/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</row>
    <row r="1349" spans="2:14" x14ac:dyDescent="0.35">
      <c r="B1349" s="8"/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  <c r="N1349" s="8"/>
    </row>
    <row r="1350" spans="2:14" x14ac:dyDescent="0.35"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</row>
    <row r="1351" spans="2:14" x14ac:dyDescent="0.35">
      <c r="B1351" s="8"/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</row>
    <row r="1352" spans="2:14" x14ac:dyDescent="0.35">
      <c r="B1352" s="8"/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  <c r="N1352" s="8"/>
    </row>
    <row r="1353" spans="2:14" x14ac:dyDescent="0.35">
      <c r="B1353" s="8"/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  <c r="N1353" s="8"/>
    </row>
    <row r="1354" spans="2:14" x14ac:dyDescent="0.35">
      <c r="B1354" s="8"/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</row>
    <row r="1355" spans="2:14" x14ac:dyDescent="0.35">
      <c r="B1355" s="8"/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/>
    </row>
    <row r="1356" spans="2:14" x14ac:dyDescent="0.35">
      <c r="B1356" s="8"/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</row>
    <row r="1357" spans="2:14" x14ac:dyDescent="0.35">
      <c r="B1357" s="8"/>
      <c r="C1357" s="8"/>
      <c r="D1357" s="8"/>
      <c r="E1357" s="8"/>
      <c r="F1357" s="8"/>
      <c r="G1357" s="8"/>
      <c r="H1357" s="8"/>
      <c r="I1357" s="8"/>
      <c r="J1357" s="8"/>
      <c r="K1357" s="8"/>
      <c r="L1357" s="8"/>
      <c r="M1357" s="8"/>
      <c r="N1357" s="8"/>
    </row>
    <row r="1358" spans="2:14" x14ac:dyDescent="0.35">
      <c r="B1358" s="8"/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/>
      <c r="N1358" s="8"/>
    </row>
    <row r="1359" spans="2:14" x14ac:dyDescent="0.35">
      <c r="B1359" s="8"/>
      <c r="C1359" s="8"/>
      <c r="D1359" s="8"/>
      <c r="E1359" s="8"/>
      <c r="F1359" s="8"/>
      <c r="G1359" s="8"/>
      <c r="H1359" s="8"/>
      <c r="I1359" s="8"/>
      <c r="J1359" s="8"/>
      <c r="K1359" s="8"/>
      <c r="L1359" s="8"/>
      <c r="M1359" s="8"/>
      <c r="N1359" s="8"/>
    </row>
    <row r="1360" spans="2:14" x14ac:dyDescent="0.35"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/>
      <c r="N1360" s="8"/>
    </row>
    <row r="1361" spans="2:14" x14ac:dyDescent="0.35">
      <c r="B1361" s="8"/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  <c r="N1361" s="8"/>
    </row>
    <row r="1362" spans="2:14" x14ac:dyDescent="0.35">
      <c r="B1362" s="8"/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/>
      <c r="N1362" s="8"/>
    </row>
    <row r="1363" spans="2:14" x14ac:dyDescent="0.35">
      <c r="B1363" s="8"/>
      <c r="C1363" s="8"/>
      <c r="D1363" s="8"/>
      <c r="E1363" s="8"/>
      <c r="F1363" s="8"/>
      <c r="G1363" s="8"/>
      <c r="H1363" s="8"/>
      <c r="I1363" s="8"/>
      <c r="J1363" s="8"/>
      <c r="K1363" s="8"/>
      <c r="L1363" s="8"/>
      <c r="M1363" s="8"/>
      <c r="N1363" s="8"/>
    </row>
    <row r="1364" spans="2:14" x14ac:dyDescent="0.35">
      <c r="B1364" s="8"/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/>
      <c r="N1364" s="8"/>
    </row>
    <row r="1365" spans="2:14" x14ac:dyDescent="0.35">
      <c r="B1365" s="8"/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  <c r="N1365" s="8"/>
    </row>
    <row r="1366" spans="2:14" x14ac:dyDescent="0.35">
      <c r="B1366" s="8"/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</row>
    <row r="1367" spans="2:14" x14ac:dyDescent="0.35">
      <c r="B1367" s="8"/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/>
      <c r="N1367" s="8"/>
    </row>
    <row r="1368" spans="2:14" x14ac:dyDescent="0.35">
      <c r="B1368" s="8"/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/>
      <c r="N1368" s="8"/>
    </row>
    <row r="1369" spans="2:14" x14ac:dyDescent="0.35">
      <c r="B1369" s="8"/>
      <c r="C1369" s="8"/>
      <c r="D1369" s="8"/>
      <c r="E1369" s="8"/>
      <c r="F1369" s="8"/>
      <c r="G1369" s="8"/>
      <c r="H1369" s="8"/>
      <c r="I1369" s="8"/>
      <c r="J1369" s="8"/>
      <c r="K1369" s="8"/>
      <c r="L1369" s="8"/>
      <c r="M1369" s="8"/>
      <c r="N1369" s="8"/>
    </row>
    <row r="1370" spans="2:14" x14ac:dyDescent="0.35"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  <c r="N1370" s="8"/>
    </row>
    <row r="1371" spans="2:14" x14ac:dyDescent="0.35">
      <c r="B1371" s="8"/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</row>
    <row r="1372" spans="2:14" x14ac:dyDescent="0.35">
      <c r="B1372" s="8"/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  <c r="N1372" s="8"/>
    </row>
    <row r="1373" spans="2:14" x14ac:dyDescent="0.35">
      <c r="B1373" s="8"/>
      <c r="C1373" s="8"/>
      <c r="D1373" s="8"/>
      <c r="E1373" s="8"/>
      <c r="F1373" s="8"/>
      <c r="G1373" s="8"/>
      <c r="H1373" s="8"/>
      <c r="I1373" s="8"/>
      <c r="J1373" s="8"/>
      <c r="K1373" s="8"/>
      <c r="L1373" s="8"/>
      <c r="M1373" s="8"/>
      <c r="N1373" s="8"/>
    </row>
    <row r="1374" spans="2:14" x14ac:dyDescent="0.35">
      <c r="B1374" s="8"/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  <c r="N1374" s="8"/>
    </row>
    <row r="1375" spans="2:14" x14ac:dyDescent="0.35">
      <c r="B1375" s="8"/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  <c r="N1375" s="8"/>
    </row>
    <row r="1376" spans="2:14" x14ac:dyDescent="0.35">
      <c r="B1376" s="8"/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  <c r="N1376" s="8"/>
    </row>
    <row r="1377" spans="2:14" x14ac:dyDescent="0.35">
      <c r="B1377" s="8"/>
      <c r="C1377" s="8"/>
      <c r="D1377" s="8"/>
      <c r="E1377" s="8"/>
      <c r="F1377" s="8"/>
      <c r="G1377" s="8"/>
      <c r="H1377" s="8"/>
      <c r="I1377" s="8"/>
      <c r="J1377" s="8"/>
      <c r="K1377" s="8"/>
      <c r="L1377" s="8"/>
      <c r="M1377" s="8"/>
      <c r="N1377" s="8"/>
    </row>
    <row r="1378" spans="2:14" x14ac:dyDescent="0.35">
      <c r="B1378" s="8"/>
      <c r="C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/>
      <c r="N1378" s="8"/>
    </row>
    <row r="1379" spans="2:14" x14ac:dyDescent="0.35">
      <c r="B1379" s="8"/>
      <c r="C1379" s="8"/>
      <c r="D1379" s="8"/>
      <c r="E1379" s="8"/>
      <c r="F1379" s="8"/>
      <c r="G1379" s="8"/>
      <c r="H1379" s="8"/>
      <c r="I1379" s="8"/>
      <c r="J1379" s="8"/>
      <c r="K1379" s="8"/>
      <c r="L1379" s="8"/>
      <c r="M1379" s="8"/>
      <c r="N1379" s="8"/>
    </row>
    <row r="1380" spans="2:14" x14ac:dyDescent="0.35"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/>
    </row>
    <row r="1381" spans="2:14" x14ac:dyDescent="0.35">
      <c r="B1381" s="8"/>
      <c r="C1381" s="8"/>
      <c r="D1381" s="8"/>
      <c r="E1381" s="8"/>
      <c r="F1381" s="8"/>
      <c r="G1381" s="8"/>
      <c r="H1381" s="8"/>
      <c r="I1381" s="8"/>
      <c r="J1381" s="8"/>
      <c r="K1381" s="8"/>
      <c r="L1381" s="8"/>
      <c r="M1381" s="8"/>
      <c r="N1381" s="8"/>
    </row>
    <row r="1382" spans="2:14" x14ac:dyDescent="0.35">
      <c r="B1382" s="8"/>
      <c r="C1382" s="8"/>
      <c r="D1382" s="8"/>
      <c r="E1382" s="8"/>
      <c r="F1382" s="8"/>
      <c r="G1382" s="8"/>
      <c r="H1382" s="8"/>
      <c r="I1382" s="8"/>
      <c r="J1382" s="8"/>
      <c r="K1382" s="8"/>
      <c r="L1382" s="8"/>
      <c r="M1382" s="8"/>
      <c r="N1382" s="8"/>
    </row>
    <row r="1383" spans="2:14" x14ac:dyDescent="0.35">
      <c r="B1383" s="8"/>
      <c r="C1383" s="8"/>
      <c r="D1383" s="8"/>
      <c r="E1383" s="8"/>
      <c r="F1383" s="8"/>
      <c r="G1383" s="8"/>
      <c r="H1383" s="8"/>
      <c r="I1383" s="8"/>
      <c r="J1383" s="8"/>
      <c r="K1383" s="8"/>
      <c r="L1383" s="8"/>
      <c r="M1383" s="8"/>
      <c r="N1383" s="8"/>
    </row>
    <row r="1384" spans="2:14" x14ac:dyDescent="0.35">
      <c r="B1384" s="8"/>
      <c r="C1384" s="8"/>
      <c r="D1384" s="8"/>
      <c r="E1384" s="8"/>
      <c r="F1384" s="8"/>
      <c r="G1384" s="8"/>
      <c r="H1384" s="8"/>
      <c r="I1384" s="8"/>
      <c r="J1384" s="8"/>
      <c r="K1384" s="8"/>
      <c r="L1384" s="8"/>
      <c r="M1384" s="8"/>
      <c r="N1384" s="8"/>
    </row>
    <row r="1385" spans="2:14" x14ac:dyDescent="0.35">
      <c r="B1385" s="8"/>
      <c r="C1385" s="8"/>
      <c r="D1385" s="8"/>
      <c r="E1385" s="8"/>
      <c r="F1385" s="8"/>
      <c r="G1385" s="8"/>
      <c r="H1385" s="8"/>
      <c r="I1385" s="8"/>
      <c r="J1385" s="8"/>
      <c r="K1385" s="8"/>
      <c r="L1385" s="8"/>
      <c r="M1385" s="8"/>
      <c r="N1385" s="8"/>
    </row>
    <row r="1386" spans="2:14" x14ac:dyDescent="0.35">
      <c r="B1386" s="8"/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/>
      <c r="N1386" s="8"/>
    </row>
    <row r="1387" spans="2:14" x14ac:dyDescent="0.35">
      <c r="B1387" s="8"/>
      <c r="C1387" s="8"/>
      <c r="D1387" s="8"/>
      <c r="E1387" s="8"/>
      <c r="F1387" s="8"/>
      <c r="G1387" s="8"/>
      <c r="H1387" s="8"/>
      <c r="I1387" s="8"/>
      <c r="J1387" s="8"/>
      <c r="K1387" s="8"/>
      <c r="L1387" s="8"/>
      <c r="M1387" s="8"/>
      <c r="N1387" s="8"/>
    </row>
    <row r="1388" spans="2:14" x14ac:dyDescent="0.35">
      <c r="B1388" s="8"/>
      <c r="C1388" s="8"/>
      <c r="D1388" s="8"/>
      <c r="E1388" s="8"/>
      <c r="F1388" s="8"/>
      <c r="G1388" s="8"/>
      <c r="H1388" s="8"/>
      <c r="I1388" s="8"/>
      <c r="J1388" s="8"/>
      <c r="K1388" s="8"/>
      <c r="L1388" s="8"/>
      <c r="M1388" s="8"/>
      <c r="N1388" s="8"/>
    </row>
    <row r="1389" spans="2:14" x14ac:dyDescent="0.35">
      <c r="B1389" s="8"/>
      <c r="C1389" s="8"/>
      <c r="D1389" s="8"/>
      <c r="E1389" s="8"/>
      <c r="F1389" s="8"/>
      <c r="G1389" s="8"/>
      <c r="H1389" s="8"/>
      <c r="I1389" s="8"/>
      <c r="J1389" s="8"/>
      <c r="K1389" s="8"/>
      <c r="L1389" s="8"/>
      <c r="M1389" s="8"/>
      <c r="N1389" s="8"/>
    </row>
    <row r="1390" spans="2:14" x14ac:dyDescent="0.35"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/>
      <c r="N1390" s="8"/>
    </row>
    <row r="1391" spans="2:14" x14ac:dyDescent="0.35">
      <c r="B1391" s="8"/>
      <c r="C1391" s="8"/>
      <c r="D1391" s="8"/>
      <c r="E1391" s="8"/>
      <c r="F1391" s="8"/>
      <c r="G1391" s="8"/>
      <c r="H1391" s="8"/>
      <c r="I1391" s="8"/>
      <c r="J1391" s="8"/>
      <c r="K1391" s="8"/>
      <c r="L1391" s="8"/>
      <c r="M1391" s="8"/>
      <c r="N1391" s="8"/>
    </row>
    <row r="1392" spans="2:14" x14ac:dyDescent="0.35">
      <c r="B1392" s="8"/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/>
      <c r="N1392" s="8"/>
    </row>
    <row r="1393" spans="2:14" x14ac:dyDescent="0.35">
      <c r="B1393" s="8"/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/>
      <c r="N1393" s="8"/>
    </row>
    <row r="1394" spans="2:14" x14ac:dyDescent="0.35">
      <c r="B1394" s="8"/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  <c r="N1394" s="8"/>
    </row>
    <row r="1395" spans="2:14" x14ac:dyDescent="0.35">
      <c r="B1395" s="8"/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</row>
    <row r="1396" spans="2:14" x14ac:dyDescent="0.35">
      <c r="B1396" s="8"/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/>
      <c r="N1396" s="8"/>
    </row>
    <row r="1397" spans="2:14" x14ac:dyDescent="0.35">
      <c r="B1397" s="8"/>
      <c r="C1397" s="8"/>
      <c r="D1397" s="8"/>
      <c r="E1397" s="8"/>
      <c r="F1397" s="8"/>
      <c r="G1397" s="8"/>
      <c r="H1397" s="8"/>
      <c r="I1397" s="8"/>
      <c r="J1397" s="8"/>
      <c r="K1397" s="8"/>
      <c r="L1397" s="8"/>
      <c r="M1397" s="8"/>
      <c r="N1397" s="8"/>
    </row>
    <row r="1398" spans="2:14" x14ac:dyDescent="0.35">
      <c r="B1398" s="8"/>
      <c r="C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/>
      <c r="N1398" s="8"/>
    </row>
    <row r="1399" spans="2:14" x14ac:dyDescent="0.35">
      <c r="B1399" s="8"/>
      <c r="C1399" s="8"/>
      <c r="D1399" s="8"/>
      <c r="E1399" s="8"/>
      <c r="F1399" s="8"/>
      <c r="G1399" s="8"/>
      <c r="H1399" s="8"/>
      <c r="I1399" s="8"/>
      <c r="J1399" s="8"/>
      <c r="K1399" s="8"/>
      <c r="L1399" s="8"/>
      <c r="M1399" s="8"/>
      <c r="N1399" s="8"/>
    </row>
    <row r="1400" spans="2:14" x14ac:dyDescent="0.35"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8"/>
      <c r="M1400" s="8"/>
      <c r="N1400" s="8"/>
    </row>
    <row r="1401" spans="2:14" x14ac:dyDescent="0.35">
      <c r="B1401" s="8"/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/>
    </row>
    <row r="1402" spans="2:14" x14ac:dyDescent="0.35">
      <c r="B1402" s="8"/>
      <c r="C1402" s="8"/>
      <c r="D1402" s="8"/>
      <c r="E1402" s="8"/>
      <c r="F1402" s="8"/>
      <c r="G1402" s="8"/>
      <c r="H1402" s="8"/>
      <c r="I1402" s="8"/>
      <c r="J1402" s="8"/>
      <c r="K1402" s="8"/>
      <c r="L1402" s="8"/>
      <c r="M1402" s="8"/>
      <c r="N1402" s="8"/>
    </row>
    <row r="1403" spans="2:14" x14ac:dyDescent="0.35">
      <c r="B1403" s="8"/>
      <c r="C1403" s="8"/>
      <c r="D1403" s="8"/>
      <c r="E1403" s="8"/>
      <c r="F1403" s="8"/>
      <c r="G1403" s="8"/>
      <c r="H1403" s="8"/>
      <c r="I1403" s="8"/>
      <c r="J1403" s="8"/>
      <c r="K1403" s="8"/>
      <c r="L1403" s="8"/>
      <c r="M1403" s="8"/>
      <c r="N1403" s="8"/>
    </row>
    <row r="1404" spans="2:14" x14ac:dyDescent="0.35">
      <c r="B1404" s="8"/>
      <c r="C1404" s="8"/>
      <c r="D1404" s="8"/>
      <c r="E1404" s="8"/>
      <c r="F1404" s="8"/>
      <c r="G1404" s="8"/>
      <c r="H1404" s="8"/>
      <c r="I1404" s="8"/>
      <c r="J1404" s="8"/>
      <c r="K1404" s="8"/>
      <c r="L1404" s="8"/>
      <c r="M1404" s="8"/>
      <c r="N1404" s="8"/>
    </row>
    <row r="1405" spans="2:14" x14ac:dyDescent="0.35">
      <c r="B1405" s="8"/>
      <c r="C1405" s="8"/>
      <c r="D1405" s="8"/>
      <c r="E1405" s="8"/>
      <c r="F1405" s="8"/>
      <c r="G1405" s="8"/>
      <c r="H1405" s="8"/>
      <c r="I1405" s="8"/>
      <c r="J1405" s="8"/>
      <c r="K1405" s="8"/>
      <c r="L1405" s="8"/>
      <c r="M1405" s="8"/>
      <c r="N1405" s="8"/>
    </row>
    <row r="1406" spans="2:14" x14ac:dyDescent="0.35">
      <c r="B1406" s="8"/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  <c r="N1406" s="8"/>
    </row>
    <row r="1407" spans="2:14" x14ac:dyDescent="0.35">
      <c r="B1407" s="8"/>
      <c r="C1407" s="8"/>
      <c r="D1407" s="8"/>
      <c r="E1407" s="8"/>
      <c r="F1407" s="8"/>
      <c r="G1407" s="8"/>
      <c r="H1407" s="8"/>
      <c r="I1407" s="8"/>
      <c r="J1407" s="8"/>
      <c r="K1407" s="8"/>
      <c r="L1407" s="8"/>
      <c r="M1407" s="8"/>
      <c r="N1407" s="8"/>
    </row>
    <row r="1408" spans="2:14" x14ac:dyDescent="0.35">
      <c r="B1408" s="8"/>
      <c r="C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/>
      <c r="N1408" s="8"/>
    </row>
    <row r="1409" spans="2:14" x14ac:dyDescent="0.35">
      <c r="B1409" s="8"/>
      <c r="C1409" s="8"/>
      <c r="D1409" s="8"/>
      <c r="E1409" s="8"/>
      <c r="F1409" s="8"/>
      <c r="G1409" s="8"/>
      <c r="H1409" s="8"/>
      <c r="I1409" s="8"/>
      <c r="J1409" s="8"/>
      <c r="K1409" s="8"/>
      <c r="L1409" s="8"/>
      <c r="M1409" s="8"/>
      <c r="N1409" s="8"/>
    </row>
    <row r="1410" spans="2:14" x14ac:dyDescent="0.35"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/>
      <c r="N1410" s="8"/>
    </row>
    <row r="1411" spans="2:14" x14ac:dyDescent="0.35">
      <c r="B1411" s="8"/>
      <c r="C1411" s="8"/>
      <c r="D1411" s="8"/>
      <c r="E1411" s="8"/>
      <c r="F1411" s="8"/>
      <c r="G1411" s="8"/>
      <c r="H1411" s="8"/>
      <c r="I1411" s="8"/>
      <c r="J1411" s="8"/>
      <c r="K1411" s="8"/>
      <c r="L1411" s="8"/>
      <c r="M1411" s="8"/>
      <c r="N1411" s="8"/>
    </row>
    <row r="1412" spans="2:14" x14ac:dyDescent="0.35">
      <c r="B1412" s="8"/>
      <c r="C1412" s="8"/>
      <c r="D1412" s="8"/>
      <c r="E1412" s="8"/>
      <c r="F1412" s="8"/>
      <c r="G1412" s="8"/>
      <c r="H1412" s="8"/>
      <c r="I1412" s="8"/>
      <c r="J1412" s="8"/>
      <c r="K1412" s="8"/>
      <c r="L1412" s="8"/>
      <c r="M1412" s="8"/>
      <c r="N1412" s="8"/>
    </row>
    <row r="1413" spans="2:14" x14ac:dyDescent="0.35">
      <c r="B1413" s="8"/>
      <c r="C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/>
      <c r="N1413" s="8"/>
    </row>
    <row r="1414" spans="2:14" x14ac:dyDescent="0.35">
      <c r="B1414" s="8"/>
      <c r="C1414" s="8"/>
      <c r="D1414" s="8"/>
      <c r="E1414" s="8"/>
      <c r="F1414" s="8"/>
      <c r="G1414" s="8"/>
      <c r="H1414" s="8"/>
      <c r="I1414" s="8"/>
      <c r="J1414" s="8"/>
      <c r="K1414" s="8"/>
      <c r="L1414" s="8"/>
      <c r="M1414" s="8"/>
      <c r="N1414" s="8"/>
    </row>
    <row r="1415" spans="2:14" x14ac:dyDescent="0.35">
      <c r="B1415" s="8"/>
      <c r="C1415" s="8"/>
      <c r="D1415" s="8"/>
      <c r="E1415" s="8"/>
      <c r="F1415" s="8"/>
      <c r="G1415" s="8"/>
      <c r="H1415" s="8"/>
      <c r="I1415" s="8"/>
      <c r="J1415" s="8"/>
      <c r="K1415" s="8"/>
      <c r="L1415" s="8"/>
      <c r="M1415" s="8"/>
      <c r="N1415" s="8"/>
    </row>
    <row r="1416" spans="2:14" x14ac:dyDescent="0.35">
      <c r="B1416" s="8"/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/>
      <c r="N1416" s="8"/>
    </row>
    <row r="1417" spans="2:14" x14ac:dyDescent="0.35">
      <c r="B1417" s="8"/>
      <c r="C1417" s="8"/>
      <c r="D1417" s="8"/>
      <c r="E1417" s="8"/>
      <c r="F1417" s="8"/>
      <c r="G1417" s="8"/>
      <c r="H1417" s="8"/>
      <c r="I1417" s="8"/>
      <c r="J1417" s="8"/>
      <c r="K1417" s="8"/>
      <c r="L1417" s="8"/>
      <c r="M1417" s="8"/>
      <c r="N1417" s="8"/>
    </row>
    <row r="1418" spans="2:14" x14ac:dyDescent="0.35">
      <c r="B1418" s="8"/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/>
      <c r="N1418" s="8"/>
    </row>
    <row r="1419" spans="2:14" x14ac:dyDescent="0.35">
      <c r="B1419" s="8"/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/>
      <c r="N1419" s="8"/>
    </row>
    <row r="1420" spans="2:14" x14ac:dyDescent="0.35"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8"/>
      <c r="M1420" s="8"/>
      <c r="N1420" s="8"/>
    </row>
    <row r="1421" spans="2:14" x14ac:dyDescent="0.35">
      <c r="B1421" s="8"/>
      <c r="C1421" s="8"/>
      <c r="D1421" s="8"/>
      <c r="E1421" s="8"/>
      <c r="F1421" s="8"/>
      <c r="G1421" s="8"/>
      <c r="H1421" s="8"/>
      <c r="I1421" s="8"/>
      <c r="J1421" s="8"/>
      <c r="K1421" s="8"/>
      <c r="L1421" s="8"/>
      <c r="M1421" s="8"/>
      <c r="N1421" s="8"/>
    </row>
    <row r="1422" spans="2:14" x14ac:dyDescent="0.35">
      <c r="B1422" s="8"/>
      <c r="C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/>
      <c r="N1422" s="8"/>
    </row>
    <row r="1423" spans="2:14" x14ac:dyDescent="0.35">
      <c r="B1423" s="8"/>
      <c r="C1423" s="8"/>
      <c r="D1423" s="8"/>
      <c r="E1423" s="8"/>
      <c r="F1423" s="8"/>
      <c r="G1423" s="8"/>
      <c r="H1423" s="8"/>
      <c r="I1423" s="8"/>
      <c r="J1423" s="8"/>
      <c r="K1423" s="8"/>
      <c r="L1423" s="8"/>
      <c r="M1423" s="8"/>
      <c r="N1423" s="8"/>
    </row>
    <row r="1424" spans="2:14" x14ac:dyDescent="0.35">
      <c r="B1424" s="8"/>
      <c r="C1424" s="8"/>
      <c r="D1424" s="8"/>
      <c r="E1424" s="8"/>
      <c r="F1424" s="8"/>
      <c r="G1424" s="8"/>
      <c r="H1424" s="8"/>
      <c r="I1424" s="8"/>
      <c r="J1424" s="8"/>
      <c r="K1424" s="8"/>
      <c r="L1424" s="8"/>
      <c r="M1424" s="8"/>
      <c r="N1424" s="8"/>
    </row>
    <row r="1425" spans="2:14" x14ac:dyDescent="0.35">
      <c r="B1425" s="8"/>
      <c r="C1425" s="8"/>
      <c r="D1425" s="8"/>
      <c r="E1425" s="8"/>
      <c r="F1425" s="8"/>
      <c r="G1425" s="8"/>
      <c r="H1425" s="8"/>
      <c r="I1425" s="8"/>
      <c r="J1425" s="8"/>
      <c r="K1425" s="8"/>
      <c r="L1425" s="8"/>
      <c r="M1425" s="8"/>
      <c r="N1425" s="8"/>
    </row>
    <row r="1426" spans="2:14" x14ac:dyDescent="0.35">
      <c r="B1426" s="8"/>
      <c r="C1426" s="8"/>
      <c r="D1426" s="8"/>
      <c r="E1426" s="8"/>
      <c r="F1426" s="8"/>
      <c r="G1426" s="8"/>
      <c r="H1426" s="8"/>
      <c r="I1426" s="8"/>
      <c r="J1426" s="8"/>
      <c r="K1426" s="8"/>
      <c r="L1426" s="8"/>
      <c r="M1426" s="8"/>
      <c r="N1426" s="8"/>
    </row>
    <row r="1427" spans="2:14" x14ac:dyDescent="0.35">
      <c r="B1427" s="8"/>
      <c r="C1427" s="8"/>
      <c r="D1427" s="8"/>
      <c r="E1427" s="8"/>
      <c r="F1427" s="8"/>
      <c r="G1427" s="8"/>
      <c r="H1427" s="8"/>
      <c r="I1427" s="8"/>
      <c r="J1427" s="8"/>
      <c r="K1427" s="8"/>
      <c r="L1427" s="8"/>
      <c r="M1427" s="8"/>
      <c r="N1427" s="8"/>
    </row>
    <row r="1428" spans="2:14" x14ac:dyDescent="0.35">
      <c r="B1428" s="8"/>
      <c r="C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/>
      <c r="N1428" s="8"/>
    </row>
    <row r="1429" spans="2:14" x14ac:dyDescent="0.35">
      <c r="B1429" s="8"/>
      <c r="C1429" s="8"/>
      <c r="D1429" s="8"/>
      <c r="E1429" s="8"/>
      <c r="F1429" s="8"/>
      <c r="G1429" s="8"/>
      <c r="H1429" s="8"/>
      <c r="I1429" s="8"/>
      <c r="J1429" s="8"/>
      <c r="K1429" s="8"/>
      <c r="L1429" s="8"/>
      <c r="M1429" s="8"/>
      <c r="N1429" s="8"/>
    </row>
    <row r="1430" spans="2:14" x14ac:dyDescent="0.35"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8"/>
      <c r="M1430" s="8"/>
      <c r="N1430" s="8"/>
    </row>
    <row r="1431" spans="2:14" x14ac:dyDescent="0.35">
      <c r="B1431" s="8"/>
      <c r="C1431" s="8"/>
      <c r="D1431" s="8"/>
      <c r="E1431" s="8"/>
      <c r="F1431" s="8"/>
      <c r="G1431" s="8"/>
      <c r="H1431" s="8"/>
      <c r="I1431" s="8"/>
      <c r="J1431" s="8"/>
      <c r="K1431" s="8"/>
      <c r="L1431" s="8"/>
      <c r="M1431" s="8"/>
      <c r="N1431" s="8"/>
    </row>
    <row r="1432" spans="2:14" x14ac:dyDescent="0.35">
      <c r="B1432" s="8"/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/>
      <c r="N1432" s="8"/>
    </row>
    <row r="1433" spans="2:14" x14ac:dyDescent="0.35">
      <c r="B1433" s="8"/>
      <c r="C1433" s="8"/>
      <c r="D1433" s="8"/>
      <c r="E1433" s="8"/>
      <c r="F1433" s="8"/>
      <c r="G1433" s="8"/>
      <c r="H1433" s="8"/>
      <c r="I1433" s="8"/>
      <c r="J1433" s="8"/>
      <c r="K1433" s="8"/>
      <c r="L1433" s="8"/>
      <c r="M1433" s="8"/>
      <c r="N1433" s="8"/>
    </row>
    <row r="1434" spans="2:14" x14ac:dyDescent="0.35">
      <c r="B1434" s="8"/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  <c r="N1434" s="8"/>
    </row>
    <row r="1435" spans="2:14" x14ac:dyDescent="0.35">
      <c r="B1435" s="8"/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8"/>
      <c r="N1435" s="8"/>
    </row>
    <row r="1436" spans="2:14" x14ac:dyDescent="0.35">
      <c r="B1436" s="8"/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/>
      <c r="N1436" s="8"/>
    </row>
    <row r="1437" spans="2:14" x14ac:dyDescent="0.35">
      <c r="B1437" s="8"/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/>
      <c r="N1437" s="8"/>
    </row>
    <row r="1438" spans="2:14" x14ac:dyDescent="0.35">
      <c r="B1438" s="8"/>
      <c r="C1438" s="8"/>
      <c r="D1438" s="8"/>
      <c r="E1438" s="8"/>
      <c r="F1438" s="8"/>
      <c r="G1438" s="8"/>
      <c r="H1438" s="8"/>
      <c r="I1438" s="8"/>
      <c r="J1438" s="8"/>
      <c r="K1438" s="8"/>
      <c r="L1438" s="8"/>
      <c r="M1438" s="8"/>
      <c r="N1438" s="8"/>
    </row>
    <row r="1439" spans="2:14" x14ac:dyDescent="0.35">
      <c r="B1439" s="8"/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/>
      <c r="N1439" s="8"/>
    </row>
    <row r="1440" spans="2:14" x14ac:dyDescent="0.35"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/>
      <c r="N1440" s="8"/>
    </row>
    <row r="1441" spans="2:14" x14ac:dyDescent="0.35">
      <c r="B1441" s="8"/>
      <c r="C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/>
      <c r="N1441" s="8"/>
    </row>
    <row r="1442" spans="2:14" x14ac:dyDescent="0.35">
      <c r="B1442" s="8"/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  <c r="N1442" s="8"/>
    </row>
    <row r="1443" spans="2:14" x14ac:dyDescent="0.35">
      <c r="B1443" s="8"/>
      <c r="C1443" s="8"/>
      <c r="D1443" s="8"/>
      <c r="E1443" s="8"/>
      <c r="F1443" s="8"/>
      <c r="G1443" s="8"/>
      <c r="H1443" s="8"/>
      <c r="I1443" s="8"/>
      <c r="J1443" s="8"/>
      <c r="K1443" s="8"/>
      <c r="L1443" s="8"/>
      <c r="M1443" s="8"/>
      <c r="N1443" s="8"/>
    </row>
    <row r="1444" spans="2:14" x14ac:dyDescent="0.35">
      <c r="B1444" s="8"/>
      <c r="C1444" s="8"/>
      <c r="D1444" s="8"/>
      <c r="E1444" s="8"/>
      <c r="F1444" s="8"/>
      <c r="G1444" s="8"/>
      <c r="H1444" s="8"/>
      <c r="I1444" s="8"/>
      <c r="J1444" s="8"/>
      <c r="K1444" s="8"/>
      <c r="L1444" s="8"/>
      <c r="M1444" s="8"/>
      <c r="N1444" s="8"/>
    </row>
    <row r="1445" spans="2:14" x14ac:dyDescent="0.35">
      <c r="B1445" s="8"/>
      <c r="C1445" s="8"/>
      <c r="D1445" s="8"/>
      <c r="E1445" s="8"/>
      <c r="F1445" s="8"/>
      <c r="G1445" s="8"/>
      <c r="H1445" s="8"/>
      <c r="I1445" s="8"/>
      <c r="J1445" s="8"/>
      <c r="K1445" s="8"/>
      <c r="L1445" s="8"/>
      <c r="M1445" s="8"/>
      <c r="N1445" s="8"/>
    </row>
    <row r="1446" spans="2:14" x14ac:dyDescent="0.35">
      <c r="B1446" s="8"/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/>
      <c r="N1446" s="8"/>
    </row>
    <row r="1447" spans="2:14" x14ac:dyDescent="0.35">
      <c r="B1447" s="8"/>
      <c r="C1447" s="8"/>
      <c r="D1447" s="8"/>
      <c r="E1447" s="8"/>
      <c r="F1447" s="8"/>
      <c r="G1447" s="8"/>
      <c r="H1447" s="8"/>
      <c r="I1447" s="8"/>
      <c r="J1447" s="8"/>
      <c r="K1447" s="8"/>
      <c r="L1447" s="8"/>
      <c r="M1447" s="8"/>
      <c r="N1447" s="8"/>
    </row>
    <row r="1448" spans="2:14" x14ac:dyDescent="0.35">
      <c r="B1448" s="8"/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/>
      <c r="N1448" s="8"/>
    </row>
    <row r="1449" spans="2:14" x14ac:dyDescent="0.35">
      <c r="B1449" s="8"/>
      <c r="C1449" s="8"/>
      <c r="D1449" s="8"/>
      <c r="E1449" s="8"/>
      <c r="F1449" s="8"/>
      <c r="G1449" s="8"/>
      <c r="H1449" s="8"/>
      <c r="I1449" s="8"/>
      <c r="J1449" s="8"/>
      <c r="K1449" s="8"/>
      <c r="L1449" s="8"/>
      <c r="M1449" s="8"/>
      <c r="N1449" s="8"/>
    </row>
    <row r="1450" spans="2:14" x14ac:dyDescent="0.35"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/>
      <c r="N1450" s="8"/>
    </row>
    <row r="1451" spans="2:14" x14ac:dyDescent="0.35">
      <c r="B1451" s="8"/>
      <c r="C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/>
      <c r="N1451" s="8"/>
    </row>
    <row r="1452" spans="2:14" x14ac:dyDescent="0.35">
      <c r="B1452" s="8"/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  <c r="N1452" s="8"/>
    </row>
    <row r="1453" spans="2:14" x14ac:dyDescent="0.35">
      <c r="B1453" s="8"/>
      <c r="C1453" s="8"/>
      <c r="D1453" s="8"/>
      <c r="E1453" s="8"/>
      <c r="F1453" s="8"/>
      <c r="G1453" s="8"/>
      <c r="H1453" s="8"/>
      <c r="I1453" s="8"/>
      <c r="J1453" s="8"/>
      <c r="K1453" s="8"/>
      <c r="L1453" s="8"/>
      <c r="M1453" s="8"/>
      <c r="N1453" s="8"/>
    </row>
    <row r="1454" spans="2:14" x14ac:dyDescent="0.35">
      <c r="B1454" s="8"/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/>
      <c r="N1454" s="8"/>
    </row>
    <row r="1455" spans="2:14" x14ac:dyDescent="0.35">
      <c r="B1455" s="8"/>
      <c r="C1455" s="8"/>
      <c r="D1455" s="8"/>
      <c r="E1455" s="8"/>
      <c r="F1455" s="8"/>
      <c r="G1455" s="8"/>
      <c r="H1455" s="8"/>
      <c r="I1455" s="8"/>
      <c r="J1455" s="8"/>
      <c r="K1455" s="8"/>
      <c r="L1455" s="8"/>
      <c r="M1455" s="8"/>
      <c r="N1455" s="8"/>
    </row>
    <row r="1456" spans="2:14" x14ac:dyDescent="0.35">
      <c r="B1456" s="8"/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</row>
    <row r="1457" spans="2:14" x14ac:dyDescent="0.35">
      <c r="B1457" s="8"/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  <c r="N1457" s="8"/>
    </row>
    <row r="1458" spans="2:14" x14ac:dyDescent="0.35">
      <c r="B1458" s="8"/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  <c r="N1458" s="8"/>
    </row>
    <row r="1459" spans="2:14" x14ac:dyDescent="0.35">
      <c r="B1459" s="8"/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/>
      <c r="N1459" s="8"/>
    </row>
    <row r="1460" spans="2:14" x14ac:dyDescent="0.35">
      <c r="B1460" s="8"/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/>
      <c r="N1460" s="8"/>
    </row>
    <row r="1461" spans="2:14" x14ac:dyDescent="0.35">
      <c r="B1461" s="8"/>
      <c r="C1461" s="8"/>
      <c r="D1461" s="8"/>
      <c r="E1461" s="8"/>
      <c r="F1461" s="8"/>
      <c r="G1461" s="8"/>
      <c r="H1461" s="8"/>
      <c r="I1461" s="8"/>
      <c r="J1461" s="8"/>
      <c r="K1461" s="8"/>
      <c r="L1461" s="8"/>
      <c r="M1461" s="8"/>
      <c r="N1461" s="8"/>
    </row>
    <row r="1462" spans="2:14" x14ac:dyDescent="0.35">
      <c r="B1462" s="8"/>
      <c r="C1462" s="8"/>
      <c r="D1462" s="8"/>
      <c r="E1462" s="8"/>
      <c r="F1462" s="8"/>
      <c r="G1462" s="8"/>
      <c r="H1462" s="8"/>
      <c r="I1462" s="8"/>
      <c r="J1462" s="8"/>
      <c r="K1462" s="8"/>
      <c r="L1462" s="8"/>
      <c r="M1462" s="8"/>
      <c r="N1462" s="8"/>
    </row>
    <row r="1463" spans="2:14" x14ac:dyDescent="0.35">
      <c r="B1463" s="8"/>
      <c r="C1463" s="8"/>
      <c r="D1463" s="8"/>
      <c r="E1463" s="8"/>
      <c r="F1463" s="8"/>
      <c r="G1463" s="8"/>
      <c r="H1463" s="8"/>
      <c r="I1463" s="8"/>
      <c r="J1463" s="8"/>
      <c r="K1463" s="8"/>
      <c r="L1463" s="8"/>
      <c r="M1463" s="8"/>
      <c r="N1463" s="8"/>
    </row>
    <row r="1464" spans="2:14" x14ac:dyDescent="0.35">
      <c r="B1464" s="8"/>
      <c r="C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/>
      <c r="N1464" s="8"/>
    </row>
    <row r="1465" spans="2:14" x14ac:dyDescent="0.35">
      <c r="B1465" s="8"/>
      <c r="C1465" s="8"/>
      <c r="D1465" s="8"/>
      <c r="E1465" s="8"/>
      <c r="F1465" s="8"/>
      <c r="G1465" s="8"/>
      <c r="H1465" s="8"/>
      <c r="I1465" s="8"/>
      <c r="J1465" s="8"/>
      <c r="K1465" s="8"/>
      <c r="L1465" s="8"/>
      <c r="M1465" s="8"/>
      <c r="N1465" s="8"/>
    </row>
    <row r="1466" spans="2:14" x14ac:dyDescent="0.35">
      <c r="B1466" s="8"/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/>
      <c r="N1466" s="8"/>
    </row>
    <row r="1467" spans="2:14" x14ac:dyDescent="0.35">
      <c r="B1467" s="8"/>
      <c r="C1467" s="8"/>
      <c r="D1467" s="8"/>
      <c r="E1467" s="8"/>
      <c r="F1467" s="8"/>
      <c r="G1467" s="8"/>
      <c r="H1467" s="8"/>
      <c r="I1467" s="8"/>
      <c r="J1467" s="8"/>
      <c r="K1467" s="8"/>
      <c r="L1467" s="8"/>
      <c r="M1467" s="8"/>
      <c r="N1467" s="8"/>
    </row>
    <row r="1468" spans="2:14" x14ac:dyDescent="0.35">
      <c r="B1468" s="8"/>
      <c r="C1468" s="8"/>
      <c r="D1468" s="8"/>
      <c r="E1468" s="8"/>
      <c r="F1468" s="8"/>
      <c r="G1468" s="8"/>
      <c r="H1468" s="8"/>
      <c r="I1468" s="8"/>
      <c r="J1468" s="8"/>
      <c r="K1468" s="8"/>
      <c r="L1468" s="8"/>
      <c r="M1468" s="8"/>
      <c r="N1468" s="8"/>
    </row>
    <row r="1469" spans="2:14" x14ac:dyDescent="0.35">
      <c r="B1469" s="8"/>
      <c r="C1469" s="8"/>
      <c r="D1469" s="8"/>
      <c r="E1469" s="8"/>
      <c r="F1469" s="8"/>
      <c r="G1469" s="8"/>
      <c r="H1469" s="8"/>
      <c r="I1469" s="8"/>
      <c r="J1469" s="8"/>
      <c r="K1469" s="8"/>
      <c r="L1469" s="8"/>
      <c r="M1469" s="8"/>
      <c r="N1469" s="8"/>
    </row>
    <row r="1470" spans="2:14" x14ac:dyDescent="0.35"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8"/>
      <c r="M1470" s="8"/>
      <c r="N1470" s="8"/>
    </row>
    <row r="1471" spans="2:14" x14ac:dyDescent="0.35">
      <c r="B1471" s="8"/>
      <c r="C1471" s="8"/>
      <c r="D1471" s="8"/>
      <c r="E1471" s="8"/>
      <c r="F1471" s="8"/>
      <c r="G1471" s="8"/>
      <c r="H1471" s="8"/>
      <c r="I1471" s="8"/>
      <c r="J1471" s="8"/>
      <c r="K1471" s="8"/>
      <c r="L1471" s="8"/>
      <c r="M1471" s="8"/>
      <c r="N1471" s="8"/>
    </row>
    <row r="1472" spans="2:14" x14ac:dyDescent="0.35">
      <c r="B1472" s="8"/>
      <c r="C1472" s="8"/>
      <c r="D1472" s="8"/>
      <c r="E1472" s="8"/>
      <c r="F1472" s="8"/>
      <c r="G1472" s="8"/>
      <c r="H1472" s="8"/>
      <c r="I1472" s="8"/>
      <c r="J1472" s="8"/>
      <c r="K1472" s="8"/>
      <c r="L1472" s="8"/>
      <c r="M1472" s="8"/>
      <c r="N1472" s="8"/>
    </row>
    <row r="1473" spans="2:14" x14ac:dyDescent="0.35">
      <c r="B1473" s="8"/>
      <c r="C1473" s="8"/>
      <c r="D1473" s="8"/>
      <c r="E1473" s="8"/>
      <c r="F1473" s="8"/>
      <c r="G1473" s="8"/>
      <c r="H1473" s="8"/>
      <c r="I1473" s="8"/>
      <c r="J1473" s="8"/>
      <c r="K1473" s="8"/>
      <c r="L1473" s="8"/>
      <c r="M1473" s="8"/>
      <c r="N1473" s="8"/>
    </row>
    <row r="1474" spans="2:14" x14ac:dyDescent="0.35">
      <c r="B1474" s="8"/>
      <c r="C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/>
      <c r="N1474" s="8"/>
    </row>
    <row r="1475" spans="2:14" x14ac:dyDescent="0.35">
      <c r="B1475" s="8"/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/>
      <c r="N1475" s="8"/>
    </row>
    <row r="1476" spans="2:14" x14ac:dyDescent="0.35">
      <c r="B1476" s="8"/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  <c r="N1476" s="8"/>
    </row>
    <row r="1477" spans="2:14" x14ac:dyDescent="0.35">
      <c r="B1477" s="8"/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/>
      <c r="N1477" s="8"/>
    </row>
    <row r="1478" spans="2:14" x14ac:dyDescent="0.35">
      <c r="B1478" s="8"/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  <c r="N1478" s="8"/>
    </row>
    <row r="1479" spans="2:14" x14ac:dyDescent="0.35">
      <c r="B1479" s="8"/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  <c r="N1479" s="8"/>
    </row>
    <row r="1480" spans="2:14" x14ac:dyDescent="0.35"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8"/>
      <c r="M1480" s="8"/>
      <c r="N1480" s="8"/>
    </row>
    <row r="1481" spans="2:14" x14ac:dyDescent="0.35">
      <c r="B1481" s="8"/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/>
      <c r="N1481" s="8"/>
    </row>
    <row r="1482" spans="2:14" x14ac:dyDescent="0.35">
      <c r="B1482" s="8"/>
      <c r="C1482" s="8"/>
      <c r="D1482" s="8"/>
      <c r="E1482" s="8"/>
      <c r="F1482" s="8"/>
      <c r="G1482" s="8"/>
      <c r="H1482" s="8"/>
      <c r="I1482" s="8"/>
      <c r="J1482" s="8"/>
      <c r="K1482" s="8"/>
      <c r="L1482" s="8"/>
      <c r="M1482" s="8"/>
      <c r="N1482" s="8"/>
    </row>
    <row r="1483" spans="2:14" x14ac:dyDescent="0.35">
      <c r="B1483" s="8"/>
      <c r="C1483" s="8"/>
      <c r="D1483" s="8"/>
      <c r="E1483" s="8"/>
      <c r="F1483" s="8"/>
      <c r="G1483" s="8"/>
      <c r="H1483" s="8"/>
      <c r="I1483" s="8"/>
      <c r="J1483" s="8"/>
      <c r="K1483" s="8"/>
      <c r="L1483" s="8"/>
      <c r="M1483" s="8"/>
      <c r="N1483" s="8"/>
    </row>
    <row r="1484" spans="2:14" x14ac:dyDescent="0.35">
      <c r="B1484" s="8"/>
      <c r="C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/>
      <c r="N1484" s="8"/>
    </row>
    <row r="1485" spans="2:14" x14ac:dyDescent="0.35">
      <c r="B1485" s="8"/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8"/>
      <c r="N1485" s="8"/>
    </row>
    <row r="1486" spans="2:14" x14ac:dyDescent="0.35">
      <c r="B1486" s="8"/>
      <c r="C1486" s="8"/>
      <c r="D1486" s="8"/>
      <c r="E1486" s="8"/>
      <c r="F1486" s="8"/>
      <c r="G1486" s="8"/>
      <c r="H1486" s="8"/>
      <c r="I1486" s="8"/>
      <c r="J1486" s="8"/>
      <c r="K1486" s="8"/>
      <c r="L1486" s="8"/>
      <c r="M1486" s="8"/>
      <c r="N1486" s="8"/>
    </row>
    <row r="1487" spans="2:14" x14ac:dyDescent="0.35">
      <c r="B1487" s="8"/>
      <c r="C1487" s="8"/>
      <c r="D1487" s="8"/>
      <c r="E1487" s="8"/>
      <c r="F1487" s="8"/>
      <c r="G1487" s="8"/>
      <c r="H1487" s="8"/>
      <c r="I1487" s="8"/>
      <c r="J1487" s="8"/>
      <c r="K1487" s="8"/>
      <c r="L1487" s="8"/>
      <c r="M1487" s="8"/>
      <c r="N1487" s="8"/>
    </row>
    <row r="1488" spans="2:14" x14ac:dyDescent="0.35">
      <c r="B1488" s="8"/>
      <c r="C1488" s="8"/>
      <c r="D1488" s="8"/>
      <c r="E1488" s="8"/>
      <c r="F1488" s="8"/>
      <c r="G1488" s="8"/>
      <c r="H1488" s="8"/>
      <c r="I1488" s="8"/>
      <c r="J1488" s="8"/>
      <c r="K1488" s="8"/>
      <c r="L1488" s="8"/>
      <c r="M1488" s="8"/>
      <c r="N1488" s="8"/>
    </row>
    <row r="1489" spans="2:14" x14ac:dyDescent="0.35">
      <c r="B1489" s="8"/>
      <c r="C1489" s="8"/>
      <c r="D1489" s="8"/>
      <c r="E1489" s="8"/>
      <c r="F1489" s="8"/>
      <c r="G1489" s="8"/>
      <c r="H1489" s="8"/>
      <c r="I1489" s="8"/>
      <c r="J1489" s="8"/>
      <c r="K1489" s="8"/>
      <c r="L1489" s="8"/>
      <c r="M1489" s="8"/>
      <c r="N1489" s="8"/>
    </row>
    <row r="1490" spans="2:14" x14ac:dyDescent="0.35">
      <c r="B1490" s="8"/>
      <c r="C1490" s="8"/>
      <c r="D1490" s="8"/>
      <c r="E1490" s="8"/>
      <c r="F1490" s="8"/>
      <c r="G1490" s="8"/>
      <c r="H1490" s="8"/>
      <c r="I1490" s="8"/>
      <c r="J1490" s="8"/>
      <c r="K1490" s="8"/>
      <c r="L1490" s="8"/>
      <c r="M1490" s="8"/>
      <c r="N1490" s="8"/>
    </row>
    <row r="1491" spans="2:14" x14ac:dyDescent="0.35">
      <c r="B1491" s="8"/>
      <c r="C1491" s="8"/>
      <c r="D1491" s="8"/>
      <c r="E1491" s="8"/>
      <c r="F1491" s="8"/>
      <c r="G1491" s="8"/>
      <c r="H1491" s="8"/>
      <c r="I1491" s="8"/>
      <c r="J1491" s="8"/>
      <c r="K1491" s="8"/>
      <c r="L1491" s="8"/>
      <c r="M1491" s="8"/>
      <c r="N1491" s="8"/>
    </row>
    <row r="1492" spans="2:14" x14ac:dyDescent="0.35">
      <c r="B1492" s="8"/>
      <c r="C1492" s="8"/>
      <c r="D1492" s="8"/>
      <c r="E1492" s="8"/>
      <c r="F1492" s="8"/>
      <c r="G1492" s="8"/>
      <c r="H1492" s="8"/>
      <c r="I1492" s="8"/>
      <c r="J1492" s="8"/>
      <c r="K1492" s="8"/>
      <c r="L1492" s="8"/>
      <c r="M1492" s="8"/>
      <c r="N1492" s="8"/>
    </row>
    <row r="1493" spans="2:14" x14ac:dyDescent="0.35">
      <c r="B1493" s="8"/>
      <c r="C1493" s="8"/>
      <c r="D1493" s="8"/>
      <c r="E1493" s="8"/>
      <c r="F1493" s="8"/>
      <c r="G1493" s="8"/>
      <c r="H1493" s="8"/>
      <c r="I1493" s="8"/>
      <c r="J1493" s="8"/>
      <c r="K1493" s="8"/>
      <c r="L1493" s="8"/>
      <c r="M1493" s="8"/>
      <c r="N1493" s="8"/>
    </row>
    <row r="1494" spans="2:14" x14ac:dyDescent="0.35">
      <c r="B1494" s="8"/>
      <c r="C1494" s="8"/>
      <c r="D1494" s="8"/>
      <c r="E1494" s="8"/>
      <c r="F1494" s="8"/>
      <c r="G1494" s="8"/>
      <c r="H1494" s="8"/>
      <c r="I1494" s="8"/>
      <c r="J1494" s="8"/>
      <c r="K1494" s="8"/>
      <c r="L1494" s="8"/>
      <c r="M1494" s="8"/>
      <c r="N1494" s="8"/>
    </row>
    <row r="1495" spans="2:14" x14ac:dyDescent="0.35">
      <c r="B1495" s="8"/>
      <c r="C1495" s="8"/>
      <c r="D1495" s="8"/>
      <c r="E1495" s="8"/>
      <c r="F1495" s="8"/>
      <c r="G1495" s="8"/>
      <c r="H1495" s="8"/>
      <c r="I1495" s="8"/>
      <c r="J1495" s="8"/>
      <c r="K1495" s="8"/>
      <c r="L1495" s="8"/>
      <c r="M1495" s="8"/>
      <c r="N1495" s="8"/>
    </row>
    <row r="1496" spans="2:14" x14ac:dyDescent="0.35">
      <c r="B1496" s="8"/>
      <c r="C1496" s="8"/>
      <c r="D1496" s="8"/>
      <c r="E1496" s="8"/>
      <c r="F1496" s="8"/>
      <c r="G1496" s="8"/>
      <c r="H1496" s="8"/>
      <c r="I1496" s="8"/>
      <c r="J1496" s="8"/>
      <c r="K1496" s="8"/>
      <c r="L1496" s="8"/>
      <c r="M1496" s="8"/>
      <c r="N1496" s="8"/>
    </row>
    <row r="1497" spans="2:14" x14ac:dyDescent="0.35">
      <c r="B1497" s="8"/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</row>
    <row r="1498" spans="2:14" x14ac:dyDescent="0.35">
      <c r="B1498" s="8"/>
      <c r="C1498" s="8"/>
      <c r="D1498" s="8"/>
      <c r="E1498" s="8"/>
      <c r="F1498" s="8"/>
      <c r="G1498" s="8"/>
      <c r="H1498" s="8"/>
      <c r="I1498" s="8"/>
      <c r="J1498" s="8"/>
      <c r="K1498" s="8"/>
      <c r="L1498" s="8"/>
      <c r="M1498" s="8"/>
      <c r="N1498" s="8"/>
    </row>
    <row r="1499" spans="2:14" x14ac:dyDescent="0.35">
      <c r="B1499" s="8"/>
      <c r="C1499" s="8"/>
      <c r="D1499" s="8"/>
      <c r="E1499" s="8"/>
      <c r="F1499" s="8"/>
      <c r="G1499" s="8"/>
      <c r="H1499" s="8"/>
      <c r="I1499" s="8"/>
      <c r="J1499" s="8"/>
      <c r="K1499" s="8"/>
      <c r="L1499" s="8"/>
      <c r="M1499" s="8"/>
      <c r="N1499" s="8"/>
    </row>
    <row r="1500" spans="2:14" x14ac:dyDescent="0.35">
      <c r="B1500" s="8"/>
      <c r="C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/>
      <c r="N1500" s="8"/>
    </row>
    <row r="1501" spans="2:14" x14ac:dyDescent="0.35">
      <c r="B1501" s="8"/>
      <c r="C1501" s="8"/>
      <c r="D1501" s="8"/>
      <c r="E1501" s="8"/>
      <c r="F1501" s="8"/>
      <c r="G1501" s="8"/>
      <c r="H1501" s="8"/>
      <c r="I1501" s="8"/>
      <c r="J1501" s="8"/>
      <c r="K1501" s="8"/>
      <c r="L1501" s="8"/>
      <c r="M1501" s="8"/>
      <c r="N1501" s="8"/>
    </row>
    <row r="1502" spans="2:14" x14ac:dyDescent="0.35">
      <c r="B1502" s="8"/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/>
      <c r="N1502" s="8"/>
    </row>
    <row r="1503" spans="2:14" x14ac:dyDescent="0.35">
      <c r="B1503" s="8"/>
      <c r="C1503" s="8"/>
      <c r="D1503" s="8"/>
      <c r="E1503" s="8"/>
      <c r="F1503" s="8"/>
      <c r="G1503" s="8"/>
      <c r="H1503" s="8"/>
      <c r="I1503" s="8"/>
      <c r="J1503" s="8"/>
      <c r="K1503" s="8"/>
      <c r="L1503" s="8"/>
      <c r="M1503" s="8"/>
      <c r="N1503" s="8"/>
    </row>
    <row r="1504" spans="2:14" x14ac:dyDescent="0.35">
      <c r="B1504" s="8"/>
      <c r="C1504" s="8"/>
      <c r="D1504" s="8"/>
      <c r="E1504" s="8"/>
      <c r="F1504" s="8"/>
      <c r="G1504" s="8"/>
      <c r="H1504" s="8"/>
      <c r="I1504" s="8"/>
      <c r="J1504" s="8"/>
      <c r="K1504" s="8"/>
      <c r="L1504" s="8"/>
      <c r="M1504" s="8"/>
      <c r="N1504" s="8"/>
    </row>
    <row r="1505" spans="2:14" x14ac:dyDescent="0.35">
      <c r="B1505" s="8"/>
      <c r="C1505" s="8"/>
      <c r="D1505" s="8"/>
      <c r="E1505" s="8"/>
      <c r="F1505" s="8"/>
      <c r="G1505" s="8"/>
      <c r="H1505" s="8"/>
      <c r="I1505" s="8"/>
      <c r="J1505" s="8"/>
      <c r="K1505" s="8"/>
      <c r="L1505" s="8"/>
      <c r="M1505" s="8"/>
      <c r="N1505" s="8"/>
    </row>
    <row r="1506" spans="2:14" x14ac:dyDescent="0.35">
      <c r="B1506" s="8"/>
      <c r="C1506" s="8"/>
      <c r="D1506" s="8"/>
      <c r="E1506" s="8"/>
      <c r="F1506" s="8"/>
      <c r="G1506" s="8"/>
      <c r="H1506" s="8"/>
      <c r="I1506" s="8"/>
      <c r="J1506" s="8"/>
      <c r="K1506" s="8"/>
      <c r="L1506" s="8"/>
      <c r="M1506" s="8"/>
      <c r="N1506" s="8"/>
    </row>
    <row r="1507" spans="2:14" x14ac:dyDescent="0.35">
      <c r="B1507" s="8"/>
      <c r="C1507" s="8"/>
      <c r="D1507" s="8"/>
      <c r="E1507" s="8"/>
      <c r="F1507" s="8"/>
      <c r="G1507" s="8"/>
      <c r="H1507" s="8"/>
      <c r="I1507" s="8"/>
      <c r="J1507" s="8"/>
      <c r="K1507" s="8"/>
      <c r="L1507" s="8"/>
      <c r="M1507" s="8"/>
      <c r="N1507" s="8"/>
    </row>
    <row r="1508" spans="2:14" x14ac:dyDescent="0.35">
      <c r="B1508" s="8"/>
      <c r="C1508" s="8"/>
      <c r="D1508" s="8"/>
      <c r="E1508" s="8"/>
      <c r="F1508" s="8"/>
      <c r="G1508" s="8"/>
      <c r="H1508" s="8"/>
      <c r="I1508" s="8"/>
      <c r="J1508" s="8"/>
      <c r="K1508" s="8"/>
      <c r="L1508" s="8"/>
      <c r="M1508" s="8"/>
      <c r="N1508" s="8"/>
    </row>
    <row r="1509" spans="2:14" x14ac:dyDescent="0.35">
      <c r="B1509" s="8"/>
      <c r="C1509" s="8"/>
      <c r="D1509" s="8"/>
      <c r="E1509" s="8"/>
      <c r="F1509" s="8"/>
      <c r="G1509" s="8"/>
      <c r="H1509" s="8"/>
      <c r="I1509" s="8"/>
      <c r="J1509" s="8"/>
      <c r="K1509" s="8"/>
      <c r="L1509" s="8"/>
      <c r="M1509" s="8"/>
      <c r="N1509" s="8"/>
    </row>
    <row r="1510" spans="2:14" x14ac:dyDescent="0.35">
      <c r="B1510" s="8"/>
      <c r="C1510" s="8"/>
      <c r="D1510" s="8"/>
      <c r="E1510" s="8"/>
      <c r="F1510" s="8"/>
      <c r="G1510" s="8"/>
      <c r="H1510" s="8"/>
      <c r="I1510" s="8"/>
      <c r="J1510" s="8"/>
      <c r="K1510" s="8"/>
      <c r="L1510" s="8"/>
      <c r="M1510" s="8"/>
      <c r="N1510" s="8"/>
    </row>
    <row r="1511" spans="2:14" x14ac:dyDescent="0.35">
      <c r="B1511" s="8"/>
      <c r="C1511" s="8"/>
      <c r="D1511" s="8"/>
      <c r="E1511" s="8"/>
      <c r="F1511" s="8"/>
      <c r="G1511" s="8"/>
      <c r="H1511" s="8"/>
      <c r="I1511" s="8"/>
      <c r="J1511" s="8"/>
      <c r="K1511" s="8"/>
      <c r="L1511" s="8"/>
      <c r="M1511" s="8"/>
      <c r="N1511" s="8"/>
    </row>
    <row r="1512" spans="2:14" x14ac:dyDescent="0.35">
      <c r="B1512" s="8"/>
      <c r="C1512" s="8"/>
      <c r="D1512" s="8"/>
      <c r="E1512" s="8"/>
      <c r="F1512" s="8"/>
      <c r="G1512" s="8"/>
      <c r="H1512" s="8"/>
      <c r="I1512" s="8"/>
      <c r="J1512" s="8"/>
      <c r="K1512" s="8"/>
      <c r="L1512" s="8"/>
      <c r="M1512" s="8"/>
      <c r="N1512" s="8"/>
    </row>
    <row r="1513" spans="2:14" x14ac:dyDescent="0.35">
      <c r="B1513" s="8"/>
      <c r="C1513" s="8"/>
      <c r="D1513" s="8"/>
      <c r="E1513" s="8"/>
      <c r="F1513" s="8"/>
      <c r="G1513" s="8"/>
      <c r="H1513" s="8"/>
      <c r="I1513" s="8"/>
      <c r="J1513" s="8"/>
      <c r="K1513" s="8"/>
      <c r="L1513" s="8"/>
      <c r="M1513" s="8"/>
      <c r="N1513" s="8"/>
    </row>
    <row r="1514" spans="2:14" x14ac:dyDescent="0.35">
      <c r="B1514" s="8"/>
      <c r="C1514" s="8"/>
      <c r="D1514" s="8"/>
      <c r="E1514" s="8"/>
      <c r="F1514" s="8"/>
      <c r="G1514" s="8"/>
      <c r="H1514" s="8"/>
      <c r="I1514" s="8"/>
      <c r="J1514" s="8"/>
      <c r="K1514" s="8"/>
      <c r="L1514" s="8"/>
      <c r="M1514" s="8"/>
      <c r="N1514" s="8"/>
    </row>
    <row r="1515" spans="2:14" x14ac:dyDescent="0.35">
      <c r="B1515" s="8"/>
      <c r="C1515" s="8"/>
      <c r="D1515" s="8"/>
      <c r="E1515" s="8"/>
      <c r="F1515" s="8"/>
      <c r="G1515" s="8"/>
      <c r="H1515" s="8"/>
      <c r="I1515" s="8"/>
      <c r="J1515" s="8"/>
      <c r="K1515" s="8"/>
      <c r="L1515" s="8"/>
      <c r="M1515" s="8"/>
      <c r="N1515" s="8"/>
    </row>
    <row r="1516" spans="2:14" x14ac:dyDescent="0.35">
      <c r="B1516" s="8"/>
      <c r="C1516" s="8"/>
      <c r="D1516" s="8"/>
      <c r="E1516" s="8"/>
      <c r="F1516" s="8"/>
      <c r="G1516" s="8"/>
      <c r="H1516" s="8"/>
      <c r="I1516" s="8"/>
      <c r="J1516" s="8"/>
      <c r="K1516" s="8"/>
      <c r="L1516" s="8"/>
      <c r="M1516" s="8"/>
      <c r="N1516" s="8"/>
    </row>
    <row r="1517" spans="2:14" x14ac:dyDescent="0.35">
      <c r="B1517" s="8"/>
      <c r="C1517" s="8"/>
      <c r="D1517" s="8"/>
      <c r="E1517" s="8"/>
      <c r="F1517" s="8"/>
      <c r="G1517" s="8"/>
      <c r="H1517" s="8"/>
      <c r="I1517" s="8"/>
      <c r="J1517" s="8"/>
      <c r="K1517" s="8"/>
      <c r="L1517" s="8"/>
      <c r="M1517" s="8"/>
      <c r="N1517" s="8"/>
    </row>
    <row r="1518" spans="2:14" x14ac:dyDescent="0.35">
      <c r="B1518" s="8"/>
      <c r="C1518" s="8"/>
      <c r="D1518" s="8"/>
      <c r="E1518" s="8"/>
      <c r="F1518" s="8"/>
      <c r="G1518" s="8"/>
      <c r="H1518" s="8"/>
      <c r="I1518" s="8"/>
      <c r="J1518" s="8"/>
      <c r="K1518" s="8"/>
      <c r="L1518" s="8"/>
      <c r="M1518" s="8"/>
      <c r="N1518" s="8"/>
    </row>
    <row r="1519" spans="2:14" x14ac:dyDescent="0.35">
      <c r="B1519" s="8"/>
      <c r="C1519" s="8"/>
      <c r="D1519" s="8"/>
      <c r="E1519" s="8"/>
      <c r="F1519" s="8"/>
      <c r="G1519" s="8"/>
      <c r="H1519" s="8"/>
      <c r="I1519" s="8"/>
      <c r="J1519" s="8"/>
      <c r="K1519" s="8"/>
      <c r="L1519" s="8"/>
      <c r="M1519" s="8"/>
      <c r="N1519" s="8"/>
    </row>
    <row r="1520" spans="2:14" x14ac:dyDescent="0.35">
      <c r="B1520" s="8"/>
      <c r="C1520" s="8"/>
      <c r="D1520" s="8"/>
      <c r="E1520" s="8"/>
      <c r="F1520" s="8"/>
      <c r="G1520" s="8"/>
      <c r="H1520" s="8"/>
      <c r="I1520" s="8"/>
      <c r="J1520" s="8"/>
      <c r="K1520" s="8"/>
      <c r="L1520" s="8"/>
      <c r="M1520" s="8"/>
      <c r="N1520" s="8"/>
    </row>
    <row r="1521" spans="2:14" x14ac:dyDescent="0.35">
      <c r="B1521" s="8"/>
      <c r="C1521" s="8"/>
      <c r="D1521" s="8"/>
      <c r="E1521" s="8"/>
      <c r="F1521" s="8"/>
      <c r="G1521" s="8"/>
      <c r="H1521" s="8"/>
      <c r="I1521" s="8"/>
      <c r="J1521" s="8"/>
      <c r="K1521" s="8"/>
      <c r="L1521" s="8"/>
      <c r="M1521" s="8"/>
      <c r="N1521" s="8"/>
    </row>
    <row r="1522" spans="2:14" x14ac:dyDescent="0.35">
      <c r="B1522" s="8"/>
      <c r="C1522" s="8"/>
      <c r="D1522" s="8"/>
      <c r="E1522" s="8"/>
      <c r="F1522" s="8"/>
      <c r="G1522" s="8"/>
      <c r="H1522" s="8"/>
      <c r="I1522" s="8"/>
      <c r="J1522" s="8"/>
      <c r="K1522" s="8"/>
      <c r="L1522" s="8"/>
      <c r="M1522" s="8"/>
      <c r="N1522" s="8"/>
    </row>
    <row r="1523" spans="2:14" x14ac:dyDescent="0.35">
      <c r="B1523" s="8"/>
      <c r="C1523" s="8"/>
      <c r="D1523" s="8"/>
      <c r="E1523" s="8"/>
      <c r="F1523" s="8"/>
      <c r="G1523" s="8"/>
      <c r="H1523" s="8"/>
      <c r="I1523" s="8"/>
      <c r="J1523" s="8"/>
      <c r="K1523" s="8"/>
      <c r="L1523" s="8"/>
      <c r="M1523" s="8"/>
      <c r="N1523" s="8"/>
    </row>
    <row r="1524" spans="2:14" x14ac:dyDescent="0.35">
      <c r="B1524" s="8"/>
      <c r="C1524" s="8"/>
      <c r="D1524" s="8"/>
      <c r="E1524" s="8"/>
      <c r="F1524" s="8"/>
      <c r="G1524" s="8"/>
      <c r="H1524" s="8"/>
      <c r="I1524" s="8"/>
      <c r="J1524" s="8"/>
      <c r="K1524" s="8"/>
      <c r="L1524" s="8"/>
      <c r="M1524" s="8"/>
      <c r="N1524" s="8"/>
    </row>
    <row r="1525" spans="2:14" x14ac:dyDescent="0.35">
      <c r="B1525" s="8"/>
      <c r="C1525" s="8"/>
      <c r="D1525" s="8"/>
      <c r="E1525" s="8"/>
      <c r="F1525" s="8"/>
      <c r="G1525" s="8"/>
      <c r="H1525" s="8"/>
      <c r="I1525" s="8"/>
      <c r="J1525" s="8"/>
      <c r="K1525" s="8"/>
      <c r="L1525" s="8"/>
      <c r="M1525" s="8"/>
      <c r="N1525" s="8"/>
    </row>
    <row r="1526" spans="2:14" x14ac:dyDescent="0.35">
      <c r="B1526" s="8"/>
      <c r="C1526" s="8"/>
      <c r="D1526" s="8"/>
      <c r="E1526" s="8"/>
      <c r="F1526" s="8"/>
      <c r="G1526" s="8"/>
      <c r="H1526" s="8"/>
      <c r="I1526" s="8"/>
      <c r="J1526" s="8"/>
      <c r="K1526" s="8"/>
      <c r="L1526" s="8"/>
      <c r="M1526" s="8"/>
      <c r="N1526" s="8"/>
    </row>
    <row r="1527" spans="2:14" x14ac:dyDescent="0.35">
      <c r="B1527" s="8"/>
      <c r="C1527" s="8"/>
      <c r="D1527" s="8"/>
      <c r="E1527" s="8"/>
      <c r="F1527" s="8"/>
      <c r="G1527" s="8"/>
      <c r="H1527" s="8"/>
      <c r="I1527" s="8"/>
      <c r="J1527" s="8"/>
      <c r="K1527" s="8"/>
      <c r="L1527" s="8"/>
      <c r="M1527" s="8"/>
      <c r="N1527" s="8"/>
    </row>
    <row r="1528" spans="2:14" x14ac:dyDescent="0.35">
      <c r="B1528" s="8"/>
      <c r="C1528" s="8"/>
      <c r="D1528" s="8"/>
      <c r="E1528" s="8"/>
      <c r="F1528" s="8"/>
      <c r="G1528" s="8"/>
      <c r="H1528" s="8"/>
      <c r="I1528" s="8"/>
      <c r="J1528" s="8"/>
      <c r="K1528" s="8"/>
      <c r="L1528" s="8"/>
      <c r="M1528" s="8"/>
      <c r="N1528" s="8"/>
    </row>
    <row r="1529" spans="2:14" x14ac:dyDescent="0.35">
      <c r="B1529" s="8"/>
      <c r="C1529" s="8"/>
      <c r="D1529" s="8"/>
      <c r="E1529" s="8"/>
      <c r="F1529" s="8"/>
      <c r="G1529" s="8"/>
      <c r="H1529" s="8"/>
      <c r="I1529" s="8"/>
      <c r="J1529" s="8"/>
      <c r="K1529" s="8"/>
      <c r="L1529" s="8"/>
      <c r="M1529" s="8"/>
      <c r="N1529" s="8"/>
    </row>
    <row r="1530" spans="2:14" x14ac:dyDescent="0.35">
      <c r="B1530" s="8"/>
      <c r="C1530" s="8"/>
      <c r="D1530" s="8"/>
      <c r="E1530" s="8"/>
      <c r="F1530" s="8"/>
      <c r="G1530" s="8"/>
      <c r="H1530" s="8"/>
      <c r="I1530" s="8"/>
      <c r="J1530" s="8"/>
      <c r="K1530" s="8"/>
      <c r="L1530" s="8"/>
      <c r="M1530" s="8"/>
      <c r="N1530" s="8"/>
    </row>
    <row r="1531" spans="2:14" x14ac:dyDescent="0.35">
      <c r="B1531" s="8"/>
      <c r="C1531" s="8"/>
      <c r="D1531" s="8"/>
      <c r="E1531" s="8"/>
      <c r="F1531" s="8"/>
      <c r="G1531" s="8"/>
      <c r="H1531" s="8"/>
      <c r="I1531" s="8"/>
      <c r="J1531" s="8"/>
      <c r="K1531" s="8"/>
      <c r="L1531" s="8"/>
      <c r="M1531" s="8"/>
      <c r="N1531" s="8"/>
    </row>
    <row r="1532" spans="2:14" x14ac:dyDescent="0.35">
      <c r="B1532" s="8"/>
      <c r="C1532" s="8"/>
      <c r="D1532" s="8"/>
      <c r="E1532" s="8"/>
      <c r="F1532" s="8"/>
      <c r="G1532" s="8"/>
      <c r="H1532" s="8"/>
      <c r="I1532" s="8"/>
      <c r="J1532" s="8"/>
      <c r="K1532" s="8"/>
      <c r="L1532" s="8"/>
      <c r="M1532" s="8"/>
      <c r="N1532" s="8"/>
    </row>
    <row r="1533" spans="2:14" x14ac:dyDescent="0.35">
      <c r="B1533" s="8"/>
      <c r="C1533" s="8"/>
      <c r="D1533" s="8"/>
      <c r="E1533" s="8"/>
      <c r="F1533" s="8"/>
      <c r="G1533" s="8"/>
      <c r="H1533" s="8"/>
      <c r="I1533" s="8"/>
      <c r="J1533" s="8"/>
      <c r="K1533" s="8"/>
      <c r="L1533" s="8"/>
      <c r="M1533" s="8"/>
      <c r="N1533" s="8"/>
    </row>
    <row r="1534" spans="2:14" x14ac:dyDescent="0.35">
      <c r="B1534" s="8"/>
      <c r="C1534" s="8"/>
      <c r="D1534" s="8"/>
      <c r="E1534" s="8"/>
      <c r="F1534" s="8"/>
      <c r="G1534" s="8"/>
      <c r="H1534" s="8"/>
      <c r="I1534" s="8"/>
      <c r="J1534" s="8"/>
      <c r="K1534" s="8"/>
      <c r="L1534" s="8"/>
      <c r="M1534" s="8"/>
      <c r="N1534" s="8"/>
    </row>
    <row r="1535" spans="2:14" x14ac:dyDescent="0.35">
      <c r="B1535" s="8"/>
      <c r="C1535" s="8"/>
      <c r="D1535" s="8"/>
      <c r="E1535" s="8"/>
      <c r="F1535" s="8"/>
      <c r="G1535" s="8"/>
      <c r="H1535" s="8"/>
      <c r="I1535" s="8"/>
      <c r="J1535" s="8"/>
      <c r="K1535" s="8"/>
      <c r="L1535" s="8"/>
      <c r="M1535" s="8"/>
      <c r="N1535" s="8"/>
    </row>
    <row r="1536" spans="2:14" x14ac:dyDescent="0.35">
      <c r="B1536" s="8"/>
      <c r="C1536" s="8"/>
      <c r="D1536" s="8"/>
      <c r="E1536" s="8"/>
      <c r="F1536" s="8"/>
      <c r="G1536" s="8"/>
      <c r="H1536" s="8"/>
      <c r="I1536" s="8"/>
      <c r="J1536" s="8"/>
      <c r="K1536" s="8"/>
      <c r="L1536" s="8"/>
      <c r="M1536" s="8"/>
      <c r="N1536" s="8"/>
    </row>
    <row r="1537" spans="2:14" x14ac:dyDescent="0.35">
      <c r="B1537" s="8"/>
      <c r="C1537" s="8"/>
      <c r="D1537" s="8"/>
      <c r="E1537" s="8"/>
      <c r="F1537" s="8"/>
      <c r="G1537" s="8"/>
      <c r="H1537" s="8"/>
      <c r="I1537" s="8"/>
      <c r="J1537" s="8"/>
      <c r="K1537" s="8"/>
      <c r="L1537" s="8"/>
      <c r="M1537" s="8"/>
      <c r="N1537" s="8"/>
    </row>
    <row r="1538" spans="2:14" x14ac:dyDescent="0.35">
      <c r="B1538" s="8"/>
      <c r="C1538" s="8"/>
      <c r="D1538" s="8"/>
      <c r="E1538" s="8"/>
      <c r="F1538" s="8"/>
      <c r="G1538" s="8"/>
      <c r="H1538" s="8"/>
      <c r="I1538" s="8"/>
      <c r="J1538" s="8"/>
      <c r="K1538" s="8"/>
      <c r="L1538" s="8"/>
      <c r="M1538" s="8"/>
      <c r="N1538" s="8"/>
    </row>
    <row r="1539" spans="2:14" x14ac:dyDescent="0.35">
      <c r="B1539" s="8"/>
      <c r="C1539" s="8"/>
      <c r="D1539" s="8"/>
      <c r="E1539" s="8"/>
      <c r="F1539" s="8"/>
      <c r="G1539" s="8"/>
      <c r="H1539" s="8"/>
      <c r="I1539" s="8"/>
      <c r="J1539" s="8"/>
      <c r="K1539" s="8"/>
      <c r="L1539" s="8"/>
      <c r="M1539" s="8"/>
      <c r="N1539" s="8"/>
    </row>
    <row r="1540" spans="2:14" x14ac:dyDescent="0.35"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8"/>
      <c r="M1540" s="8"/>
      <c r="N1540" s="8"/>
    </row>
    <row r="1541" spans="2:14" x14ac:dyDescent="0.35">
      <c r="B1541" s="8"/>
      <c r="C1541" s="8"/>
      <c r="D1541" s="8"/>
      <c r="E1541" s="8"/>
      <c r="F1541" s="8"/>
      <c r="G1541" s="8"/>
      <c r="H1541" s="8"/>
      <c r="I1541" s="8"/>
      <c r="J1541" s="8"/>
      <c r="K1541" s="8"/>
      <c r="L1541" s="8"/>
      <c r="M1541" s="8"/>
      <c r="N1541" s="8"/>
    </row>
    <row r="1542" spans="2:14" x14ac:dyDescent="0.35">
      <c r="B1542" s="8"/>
      <c r="C1542" s="8"/>
      <c r="D1542" s="8"/>
      <c r="E1542" s="8"/>
      <c r="F1542" s="8"/>
      <c r="G1542" s="8"/>
      <c r="H1542" s="8"/>
      <c r="I1542" s="8"/>
      <c r="J1542" s="8"/>
      <c r="K1542" s="8"/>
      <c r="L1542" s="8"/>
      <c r="M1542" s="8"/>
      <c r="N1542" s="8"/>
    </row>
    <row r="1543" spans="2:14" x14ac:dyDescent="0.35">
      <c r="B1543" s="8"/>
      <c r="C1543" s="8"/>
      <c r="D1543" s="8"/>
      <c r="E1543" s="8"/>
      <c r="F1543" s="8"/>
      <c r="G1543" s="8"/>
      <c r="H1543" s="8"/>
      <c r="I1543" s="8"/>
      <c r="J1543" s="8"/>
      <c r="K1543" s="8"/>
      <c r="L1543" s="8"/>
      <c r="M1543" s="8"/>
      <c r="N1543" s="8"/>
    </row>
    <row r="1544" spans="2:14" x14ac:dyDescent="0.35">
      <c r="B1544" s="8"/>
      <c r="C1544" s="8"/>
      <c r="D1544" s="8"/>
      <c r="E1544" s="8"/>
      <c r="F1544" s="8"/>
      <c r="G1544" s="8"/>
      <c r="H1544" s="8"/>
      <c r="I1544" s="8"/>
      <c r="J1544" s="8"/>
      <c r="K1544" s="8"/>
      <c r="L1544" s="8"/>
      <c r="M1544" s="8"/>
      <c r="N1544" s="8"/>
    </row>
    <row r="1545" spans="2:14" x14ac:dyDescent="0.35">
      <c r="B1545" s="8"/>
      <c r="C1545" s="8"/>
      <c r="D1545" s="8"/>
      <c r="E1545" s="8"/>
      <c r="F1545" s="8"/>
      <c r="G1545" s="8"/>
      <c r="H1545" s="8"/>
      <c r="I1545" s="8"/>
      <c r="J1545" s="8"/>
      <c r="K1545" s="8"/>
      <c r="L1545" s="8"/>
      <c r="M1545" s="8"/>
      <c r="N1545" s="8"/>
    </row>
    <row r="1546" spans="2:14" x14ac:dyDescent="0.35">
      <c r="B1546" s="8"/>
      <c r="C1546" s="8"/>
      <c r="D1546" s="8"/>
      <c r="E1546" s="8"/>
      <c r="F1546" s="8"/>
      <c r="G1546" s="8"/>
      <c r="H1546" s="8"/>
      <c r="I1546" s="8"/>
      <c r="J1546" s="8"/>
      <c r="K1546" s="8"/>
      <c r="L1546" s="8"/>
      <c r="M1546" s="8"/>
      <c r="N1546" s="8"/>
    </row>
    <row r="1547" spans="2:14" x14ac:dyDescent="0.35">
      <c r="B1547" s="8"/>
      <c r="C1547" s="8"/>
      <c r="D1547" s="8"/>
      <c r="E1547" s="8"/>
      <c r="F1547" s="8"/>
      <c r="G1547" s="8"/>
      <c r="H1547" s="8"/>
      <c r="I1547" s="8"/>
      <c r="J1547" s="8"/>
      <c r="K1547" s="8"/>
      <c r="L1547" s="8"/>
      <c r="M1547" s="8"/>
      <c r="N1547" s="8"/>
    </row>
    <row r="1548" spans="2:14" x14ac:dyDescent="0.35">
      <c r="B1548" s="8"/>
      <c r="C1548" s="8"/>
      <c r="D1548" s="8"/>
      <c r="E1548" s="8"/>
      <c r="F1548" s="8"/>
      <c r="G1548" s="8"/>
      <c r="H1548" s="8"/>
      <c r="I1548" s="8"/>
      <c r="J1548" s="8"/>
      <c r="K1548" s="8"/>
      <c r="L1548" s="8"/>
      <c r="M1548" s="8"/>
      <c r="N1548" s="8"/>
    </row>
    <row r="1549" spans="2:14" x14ac:dyDescent="0.35">
      <c r="B1549" s="8"/>
      <c r="C1549" s="8"/>
      <c r="D1549" s="8"/>
      <c r="E1549" s="8"/>
      <c r="F1549" s="8"/>
      <c r="G1549" s="8"/>
      <c r="H1549" s="8"/>
      <c r="I1549" s="8"/>
      <c r="J1549" s="8"/>
      <c r="K1549" s="8"/>
      <c r="L1549" s="8"/>
      <c r="M1549" s="8"/>
      <c r="N1549" s="8"/>
    </row>
    <row r="1550" spans="2:14" x14ac:dyDescent="0.35">
      <c r="B1550" s="8"/>
      <c r="C1550" s="8"/>
      <c r="D1550" s="8"/>
      <c r="E1550" s="8"/>
      <c r="F1550" s="8"/>
      <c r="G1550" s="8"/>
      <c r="H1550" s="8"/>
      <c r="I1550" s="8"/>
      <c r="J1550" s="8"/>
      <c r="K1550" s="8"/>
      <c r="L1550" s="8"/>
      <c r="M1550" s="8"/>
      <c r="N1550" s="8"/>
    </row>
    <row r="1551" spans="2:14" x14ac:dyDescent="0.35">
      <c r="B1551" s="8"/>
      <c r="C1551" s="8"/>
      <c r="D1551" s="8"/>
      <c r="E1551" s="8"/>
      <c r="F1551" s="8"/>
      <c r="G1551" s="8"/>
      <c r="H1551" s="8"/>
      <c r="I1551" s="8"/>
      <c r="J1551" s="8"/>
      <c r="K1551" s="8"/>
      <c r="L1551" s="8"/>
      <c r="M1551" s="8"/>
      <c r="N1551" s="8"/>
    </row>
    <row r="1552" spans="2:14" x14ac:dyDescent="0.35">
      <c r="B1552" s="8"/>
      <c r="C1552" s="8"/>
      <c r="D1552" s="8"/>
      <c r="E1552" s="8"/>
      <c r="F1552" s="8"/>
      <c r="G1552" s="8"/>
      <c r="H1552" s="8"/>
      <c r="I1552" s="8"/>
      <c r="J1552" s="8"/>
      <c r="K1552" s="8"/>
      <c r="L1552" s="8"/>
      <c r="M1552" s="8"/>
      <c r="N1552" s="8"/>
    </row>
    <row r="1553" spans="2:14" x14ac:dyDescent="0.35">
      <c r="B1553" s="8"/>
      <c r="C1553" s="8"/>
      <c r="D1553" s="8"/>
      <c r="E1553" s="8"/>
      <c r="F1553" s="8"/>
      <c r="G1553" s="8"/>
      <c r="H1553" s="8"/>
      <c r="I1553" s="8"/>
      <c r="J1553" s="8"/>
      <c r="K1553" s="8"/>
      <c r="L1553" s="8"/>
      <c r="M1553" s="8"/>
      <c r="N1553" s="8"/>
    </row>
    <row r="1554" spans="2:14" x14ac:dyDescent="0.35">
      <c r="B1554" s="8"/>
      <c r="C1554" s="8"/>
      <c r="D1554" s="8"/>
      <c r="E1554" s="8"/>
      <c r="F1554" s="8"/>
      <c r="G1554" s="8"/>
      <c r="H1554" s="8"/>
      <c r="I1554" s="8"/>
      <c r="J1554" s="8"/>
      <c r="K1554" s="8"/>
      <c r="L1554" s="8"/>
      <c r="M1554" s="8"/>
      <c r="N1554" s="8"/>
    </row>
    <row r="1555" spans="2:14" x14ac:dyDescent="0.35">
      <c r="B1555" s="8"/>
      <c r="C1555" s="8"/>
      <c r="D1555" s="8"/>
      <c r="E1555" s="8"/>
      <c r="F1555" s="8"/>
      <c r="G1555" s="8"/>
      <c r="H1555" s="8"/>
      <c r="I1555" s="8"/>
      <c r="J1555" s="8"/>
      <c r="K1555" s="8"/>
      <c r="L1555" s="8"/>
      <c r="M1555" s="8"/>
      <c r="N1555" s="8"/>
    </row>
    <row r="1556" spans="2:14" x14ac:dyDescent="0.35">
      <c r="B1556" s="8"/>
      <c r="C1556" s="8"/>
      <c r="D1556" s="8"/>
      <c r="E1556" s="8"/>
      <c r="F1556" s="8"/>
      <c r="G1556" s="8"/>
      <c r="H1556" s="8"/>
      <c r="I1556" s="8"/>
      <c r="J1556" s="8"/>
      <c r="K1556" s="8"/>
      <c r="L1556" s="8"/>
      <c r="M1556" s="8"/>
      <c r="N1556" s="8"/>
    </row>
    <row r="1557" spans="2:14" x14ac:dyDescent="0.35">
      <c r="B1557" s="8"/>
      <c r="C1557" s="8"/>
      <c r="D1557" s="8"/>
      <c r="E1557" s="8"/>
      <c r="F1557" s="8"/>
      <c r="G1557" s="8"/>
      <c r="H1557" s="8"/>
      <c r="I1557" s="8"/>
      <c r="J1557" s="8"/>
      <c r="K1557" s="8"/>
      <c r="L1557" s="8"/>
      <c r="M1557" s="8"/>
      <c r="N1557" s="8"/>
    </row>
    <row r="1558" spans="2:14" x14ac:dyDescent="0.35">
      <c r="B1558" s="8"/>
      <c r="C1558" s="8"/>
      <c r="D1558" s="8"/>
      <c r="E1558" s="8"/>
      <c r="F1558" s="8"/>
      <c r="G1558" s="8"/>
      <c r="H1558" s="8"/>
      <c r="I1558" s="8"/>
      <c r="J1558" s="8"/>
      <c r="K1558" s="8"/>
      <c r="L1558" s="8"/>
      <c r="M1558" s="8"/>
      <c r="N1558" s="8"/>
    </row>
    <row r="1559" spans="2:14" x14ac:dyDescent="0.35">
      <c r="B1559" s="8"/>
      <c r="C1559" s="8"/>
      <c r="D1559" s="8"/>
      <c r="E1559" s="8"/>
      <c r="F1559" s="8"/>
      <c r="G1559" s="8"/>
      <c r="H1559" s="8"/>
      <c r="I1559" s="8"/>
      <c r="J1559" s="8"/>
      <c r="K1559" s="8"/>
      <c r="L1559" s="8"/>
      <c r="M1559" s="8"/>
      <c r="N1559" s="8"/>
    </row>
    <row r="1560" spans="2:14" x14ac:dyDescent="0.35">
      <c r="B1560" s="8"/>
      <c r="C1560" s="8"/>
      <c r="D1560" s="8"/>
      <c r="E1560" s="8"/>
      <c r="F1560" s="8"/>
      <c r="G1560" s="8"/>
      <c r="H1560" s="8"/>
      <c r="I1560" s="8"/>
      <c r="J1560" s="8"/>
      <c r="K1560" s="8"/>
      <c r="L1560" s="8"/>
      <c r="M1560" s="8"/>
      <c r="N1560" s="8"/>
    </row>
    <row r="1561" spans="2:14" x14ac:dyDescent="0.35">
      <c r="B1561" s="8"/>
      <c r="C1561" s="8"/>
      <c r="D1561" s="8"/>
      <c r="E1561" s="8"/>
      <c r="F1561" s="8"/>
      <c r="G1561" s="8"/>
      <c r="H1561" s="8"/>
      <c r="I1561" s="8"/>
      <c r="J1561" s="8"/>
      <c r="K1561" s="8"/>
      <c r="L1561" s="8"/>
      <c r="M1561" s="8"/>
      <c r="N1561" s="8"/>
    </row>
    <row r="1562" spans="2:14" x14ac:dyDescent="0.35">
      <c r="B1562" s="8"/>
      <c r="C1562" s="8"/>
      <c r="D1562" s="8"/>
      <c r="E1562" s="8"/>
      <c r="F1562" s="8"/>
      <c r="G1562" s="8"/>
      <c r="H1562" s="8"/>
      <c r="I1562" s="8"/>
      <c r="J1562" s="8"/>
      <c r="K1562" s="8"/>
      <c r="L1562" s="8"/>
      <c r="M1562" s="8"/>
      <c r="N1562" s="8"/>
    </row>
    <row r="1563" spans="2:14" x14ac:dyDescent="0.35">
      <c r="B1563" s="8"/>
      <c r="C1563" s="8"/>
      <c r="D1563" s="8"/>
      <c r="E1563" s="8"/>
      <c r="F1563" s="8"/>
      <c r="G1563" s="8"/>
      <c r="H1563" s="8"/>
      <c r="I1563" s="8"/>
      <c r="J1563" s="8"/>
      <c r="K1563" s="8"/>
      <c r="L1563" s="8"/>
      <c r="M1563" s="8"/>
      <c r="N1563" s="8"/>
    </row>
    <row r="1564" spans="2:14" x14ac:dyDescent="0.35">
      <c r="B1564" s="8"/>
      <c r="C1564" s="8"/>
      <c r="D1564" s="8"/>
      <c r="E1564" s="8"/>
      <c r="F1564" s="8"/>
      <c r="G1564" s="8"/>
      <c r="H1564" s="8"/>
      <c r="I1564" s="8"/>
      <c r="J1564" s="8"/>
      <c r="K1564" s="8"/>
      <c r="L1564" s="8"/>
      <c r="M1564" s="8"/>
      <c r="N1564" s="8"/>
    </row>
    <row r="1565" spans="2:14" x14ac:dyDescent="0.35">
      <c r="B1565" s="8"/>
      <c r="C1565" s="8"/>
      <c r="D1565" s="8"/>
      <c r="E1565" s="8"/>
      <c r="F1565" s="8"/>
      <c r="G1565" s="8"/>
      <c r="H1565" s="8"/>
      <c r="I1565" s="8"/>
      <c r="J1565" s="8"/>
      <c r="K1565" s="8"/>
      <c r="L1565" s="8"/>
      <c r="M1565" s="8"/>
      <c r="N1565" s="8"/>
    </row>
    <row r="1566" spans="2:14" x14ac:dyDescent="0.35">
      <c r="B1566" s="8"/>
      <c r="C1566" s="8"/>
      <c r="D1566" s="8"/>
      <c r="E1566" s="8"/>
      <c r="F1566" s="8"/>
      <c r="G1566" s="8"/>
      <c r="H1566" s="8"/>
      <c r="I1566" s="8"/>
      <c r="J1566" s="8"/>
      <c r="K1566" s="8"/>
      <c r="L1566" s="8"/>
      <c r="M1566" s="8"/>
      <c r="N1566" s="8"/>
    </row>
    <row r="1567" spans="2:14" x14ac:dyDescent="0.35">
      <c r="B1567" s="8"/>
      <c r="C1567" s="8"/>
      <c r="D1567" s="8"/>
      <c r="E1567" s="8"/>
      <c r="F1567" s="8"/>
      <c r="G1567" s="8"/>
      <c r="H1567" s="8"/>
      <c r="I1567" s="8"/>
      <c r="J1567" s="8"/>
      <c r="K1567" s="8"/>
      <c r="L1567" s="8"/>
      <c r="M1567" s="8"/>
      <c r="N1567" s="8"/>
    </row>
    <row r="1568" spans="2:14" x14ac:dyDescent="0.35">
      <c r="B1568" s="8"/>
      <c r="C1568" s="8"/>
      <c r="D1568" s="8"/>
      <c r="E1568" s="8"/>
      <c r="F1568" s="8"/>
      <c r="G1568" s="8"/>
      <c r="H1568" s="8"/>
      <c r="I1568" s="8"/>
      <c r="J1568" s="8"/>
      <c r="K1568" s="8"/>
      <c r="L1568" s="8"/>
      <c r="M1568" s="8"/>
      <c r="N1568" s="8"/>
    </row>
    <row r="1569" spans="2:14" x14ac:dyDescent="0.35">
      <c r="B1569" s="8"/>
      <c r="C1569" s="8"/>
      <c r="D1569" s="8"/>
      <c r="E1569" s="8"/>
      <c r="F1569" s="8"/>
      <c r="G1569" s="8"/>
      <c r="H1569" s="8"/>
      <c r="I1569" s="8"/>
      <c r="J1569" s="8"/>
      <c r="K1569" s="8"/>
      <c r="L1569" s="8"/>
      <c r="M1569" s="8"/>
      <c r="N1569" s="8"/>
    </row>
    <row r="1570" spans="2:14" x14ac:dyDescent="0.35"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8"/>
      <c r="M1570" s="8"/>
      <c r="N1570" s="8"/>
    </row>
    <row r="1571" spans="2:14" x14ac:dyDescent="0.35">
      <c r="B1571" s="8"/>
      <c r="C1571" s="8"/>
      <c r="D1571" s="8"/>
      <c r="E1571" s="8"/>
      <c r="F1571" s="8"/>
      <c r="G1571" s="8"/>
      <c r="H1571" s="8"/>
      <c r="I1571" s="8"/>
      <c r="J1571" s="8"/>
      <c r="K1571" s="8"/>
      <c r="L1571" s="8"/>
      <c r="M1571" s="8"/>
      <c r="N1571" s="8"/>
    </row>
    <row r="1572" spans="2:14" x14ac:dyDescent="0.35">
      <c r="B1572" s="8"/>
      <c r="C1572" s="8"/>
      <c r="D1572" s="8"/>
      <c r="E1572" s="8"/>
      <c r="F1572" s="8"/>
      <c r="G1572" s="8"/>
      <c r="H1572" s="8"/>
      <c r="I1572" s="8"/>
      <c r="J1572" s="8"/>
      <c r="K1572" s="8"/>
      <c r="L1572" s="8"/>
      <c r="M1572" s="8"/>
      <c r="N1572" s="8"/>
    </row>
    <row r="1573" spans="2:14" x14ac:dyDescent="0.35">
      <c r="B1573" s="8"/>
      <c r="C1573" s="8"/>
      <c r="D1573" s="8"/>
      <c r="E1573" s="8"/>
      <c r="F1573" s="8"/>
      <c r="G1573" s="8"/>
      <c r="H1573" s="8"/>
      <c r="I1573" s="8"/>
      <c r="J1573" s="8"/>
      <c r="K1573" s="8"/>
      <c r="L1573" s="8"/>
      <c r="M1573" s="8"/>
      <c r="N1573" s="8"/>
    </row>
    <row r="1574" spans="2:14" x14ac:dyDescent="0.35">
      <c r="B1574" s="8"/>
      <c r="C1574" s="8"/>
      <c r="D1574" s="8"/>
      <c r="E1574" s="8"/>
      <c r="F1574" s="8"/>
      <c r="G1574" s="8"/>
      <c r="H1574" s="8"/>
      <c r="I1574" s="8"/>
      <c r="J1574" s="8"/>
      <c r="K1574" s="8"/>
      <c r="L1574" s="8"/>
      <c r="M1574" s="8"/>
      <c r="N1574" s="8"/>
    </row>
    <row r="1575" spans="2:14" x14ac:dyDescent="0.35">
      <c r="B1575" s="8"/>
      <c r="C1575" s="8"/>
      <c r="D1575" s="8"/>
      <c r="E1575" s="8"/>
      <c r="F1575" s="8"/>
      <c r="G1575" s="8"/>
      <c r="H1575" s="8"/>
      <c r="I1575" s="8"/>
      <c r="J1575" s="8"/>
      <c r="K1575" s="8"/>
      <c r="L1575" s="8"/>
      <c r="M1575" s="8"/>
      <c r="N1575" s="8"/>
    </row>
    <row r="1576" spans="2:14" x14ac:dyDescent="0.35">
      <c r="B1576" s="8"/>
      <c r="C1576" s="8"/>
      <c r="D1576" s="8"/>
      <c r="E1576" s="8"/>
      <c r="F1576" s="8"/>
      <c r="G1576" s="8"/>
      <c r="H1576" s="8"/>
      <c r="I1576" s="8"/>
      <c r="J1576" s="8"/>
      <c r="K1576" s="8"/>
      <c r="L1576" s="8"/>
      <c r="M1576" s="8"/>
      <c r="N1576" s="8"/>
    </row>
    <row r="1577" spans="2:14" x14ac:dyDescent="0.35">
      <c r="B1577" s="8"/>
      <c r="C1577" s="8"/>
      <c r="D1577" s="8"/>
      <c r="E1577" s="8"/>
      <c r="F1577" s="8"/>
      <c r="G1577" s="8"/>
      <c r="H1577" s="8"/>
      <c r="I1577" s="8"/>
      <c r="J1577" s="8"/>
      <c r="K1577" s="8"/>
      <c r="L1577" s="8"/>
      <c r="M1577" s="8"/>
      <c r="N1577" s="8"/>
    </row>
    <row r="1578" spans="2:14" x14ac:dyDescent="0.35">
      <c r="B1578" s="8"/>
      <c r="C1578" s="8"/>
      <c r="D1578" s="8"/>
      <c r="E1578" s="8"/>
      <c r="F1578" s="8"/>
      <c r="G1578" s="8"/>
      <c r="H1578" s="8"/>
      <c r="I1578" s="8"/>
      <c r="J1578" s="8"/>
      <c r="K1578" s="8"/>
      <c r="L1578" s="8"/>
      <c r="M1578" s="8"/>
      <c r="N1578" s="8"/>
    </row>
    <row r="1579" spans="2:14" x14ac:dyDescent="0.35">
      <c r="B1579" s="8"/>
      <c r="C1579" s="8"/>
      <c r="D1579" s="8"/>
      <c r="E1579" s="8"/>
      <c r="F1579" s="8"/>
      <c r="G1579" s="8"/>
      <c r="H1579" s="8"/>
      <c r="I1579" s="8"/>
      <c r="J1579" s="8"/>
      <c r="K1579" s="8"/>
      <c r="L1579" s="8"/>
      <c r="M1579" s="8"/>
      <c r="N1579" s="8"/>
    </row>
    <row r="1580" spans="2:14" x14ac:dyDescent="0.35"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8"/>
      <c r="M1580" s="8"/>
      <c r="N1580" s="8"/>
    </row>
    <row r="1581" spans="2:14" x14ac:dyDescent="0.35">
      <c r="B1581" s="8"/>
      <c r="C1581" s="8"/>
      <c r="D1581" s="8"/>
      <c r="E1581" s="8"/>
      <c r="F1581" s="8"/>
      <c r="G1581" s="8"/>
      <c r="H1581" s="8"/>
      <c r="I1581" s="8"/>
      <c r="J1581" s="8"/>
      <c r="K1581" s="8"/>
      <c r="L1581" s="8"/>
      <c r="M1581" s="8"/>
      <c r="N1581" s="8"/>
    </row>
    <row r="1582" spans="2:14" x14ac:dyDescent="0.35">
      <c r="B1582" s="8"/>
      <c r="C1582" s="8"/>
      <c r="D1582" s="8"/>
      <c r="E1582" s="8"/>
      <c r="F1582" s="8"/>
      <c r="G1582" s="8"/>
      <c r="H1582" s="8"/>
      <c r="I1582" s="8"/>
      <c r="J1582" s="8"/>
      <c r="K1582" s="8"/>
      <c r="L1582" s="8"/>
      <c r="M1582" s="8"/>
      <c r="N1582" s="8"/>
    </row>
    <row r="1583" spans="2:14" x14ac:dyDescent="0.35">
      <c r="B1583" s="8"/>
      <c r="C1583" s="8"/>
      <c r="D1583" s="8"/>
      <c r="E1583" s="8"/>
      <c r="F1583" s="8"/>
      <c r="G1583" s="8"/>
      <c r="H1583" s="8"/>
      <c r="I1583" s="8"/>
      <c r="J1583" s="8"/>
      <c r="K1583" s="8"/>
      <c r="L1583" s="8"/>
      <c r="M1583" s="8"/>
      <c r="N1583" s="8"/>
    </row>
    <row r="1584" spans="2:14" x14ac:dyDescent="0.35">
      <c r="B1584" s="8"/>
      <c r="C1584" s="8"/>
      <c r="D1584" s="8"/>
      <c r="E1584" s="8"/>
      <c r="F1584" s="8"/>
      <c r="G1584" s="8"/>
      <c r="H1584" s="8"/>
      <c r="I1584" s="8"/>
      <c r="J1584" s="8"/>
      <c r="K1584" s="8"/>
      <c r="L1584" s="8"/>
      <c r="M1584" s="8"/>
      <c r="N1584" s="8"/>
    </row>
    <row r="1585" spans="2:14" x14ac:dyDescent="0.35">
      <c r="B1585" s="8"/>
      <c r="C1585" s="8"/>
      <c r="D1585" s="8"/>
      <c r="E1585" s="8"/>
      <c r="F1585" s="8"/>
      <c r="G1585" s="8"/>
      <c r="H1585" s="8"/>
      <c r="I1585" s="8"/>
      <c r="J1585" s="8"/>
      <c r="K1585" s="8"/>
      <c r="L1585" s="8"/>
      <c r="M1585" s="8"/>
      <c r="N1585" s="8"/>
    </row>
    <row r="1586" spans="2:14" x14ac:dyDescent="0.35">
      <c r="B1586" s="8"/>
      <c r="C1586" s="8"/>
      <c r="D1586" s="8"/>
      <c r="E1586" s="8"/>
      <c r="F1586" s="8"/>
      <c r="G1586" s="8"/>
      <c r="H1586" s="8"/>
      <c r="I1586" s="8"/>
      <c r="J1586" s="8"/>
      <c r="K1586" s="8"/>
      <c r="L1586" s="8"/>
      <c r="M1586" s="8"/>
      <c r="N1586" s="8"/>
    </row>
    <row r="1587" spans="2:14" x14ac:dyDescent="0.35">
      <c r="B1587" s="8"/>
      <c r="C1587" s="8"/>
      <c r="D1587" s="8"/>
      <c r="E1587" s="8"/>
      <c r="F1587" s="8"/>
      <c r="G1587" s="8"/>
      <c r="H1587" s="8"/>
      <c r="I1587" s="8"/>
      <c r="J1587" s="8"/>
      <c r="K1587" s="8"/>
      <c r="L1587" s="8"/>
      <c r="M1587" s="8"/>
      <c r="N1587" s="8"/>
    </row>
    <row r="1588" spans="2:14" x14ac:dyDescent="0.35">
      <c r="B1588" s="8"/>
      <c r="C1588" s="8"/>
      <c r="D1588" s="8"/>
      <c r="E1588" s="8"/>
      <c r="F1588" s="8"/>
      <c r="G1588" s="8"/>
      <c r="H1588" s="8"/>
      <c r="I1588" s="8"/>
      <c r="J1588" s="8"/>
      <c r="K1588" s="8"/>
      <c r="L1588" s="8"/>
      <c r="M1588" s="8"/>
      <c r="N1588" s="8"/>
    </row>
    <row r="1589" spans="2:14" x14ac:dyDescent="0.35">
      <c r="B1589" s="8"/>
      <c r="C1589" s="8"/>
      <c r="D1589" s="8"/>
      <c r="E1589" s="8"/>
      <c r="F1589" s="8"/>
      <c r="G1589" s="8"/>
      <c r="H1589" s="8"/>
      <c r="I1589" s="8"/>
      <c r="J1589" s="8"/>
      <c r="K1589" s="8"/>
      <c r="L1589" s="8"/>
      <c r="M1589" s="8"/>
      <c r="N1589" s="8"/>
    </row>
    <row r="1590" spans="2:14" x14ac:dyDescent="0.35"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8"/>
      <c r="M1590" s="8"/>
      <c r="N1590" s="8"/>
    </row>
    <row r="1591" spans="2:14" x14ac:dyDescent="0.35">
      <c r="B1591" s="8"/>
      <c r="C1591" s="8"/>
      <c r="D1591" s="8"/>
      <c r="E1591" s="8"/>
      <c r="F1591" s="8"/>
      <c r="G1591" s="8"/>
      <c r="H1591" s="8"/>
      <c r="I1591" s="8"/>
      <c r="J1591" s="8"/>
      <c r="K1591" s="8"/>
      <c r="L1591" s="8"/>
      <c r="M1591" s="8"/>
      <c r="N1591" s="8"/>
    </row>
    <row r="1592" spans="2:14" x14ac:dyDescent="0.35">
      <c r="B1592" s="8"/>
      <c r="C1592" s="8"/>
      <c r="D1592" s="8"/>
      <c r="E1592" s="8"/>
      <c r="F1592" s="8"/>
      <c r="G1592" s="8"/>
      <c r="H1592" s="8"/>
      <c r="I1592" s="8"/>
      <c r="J1592" s="8"/>
      <c r="K1592" s="8"/>
      <c r="L1592" s="8"/>
      <c r="M1592" s="8"/>
      <c r="N1592" s="8"/>
    </row>
    <row r="1593" spans="2:14" x14ac:dyDescent="0.35">
      <c r="B1593" s="8"/>
      <c r="C1593" s="8"/>
      <c r="D1593" s="8"/>
      <c r="E1593" s="8"/>
      <c r="F1593" s="8"/>
      <c r="G1593" s="8"/>
      <c r="H1593" s="8"/>
      <c r="I1593" s="8"/>
      <c r="J1593" s="8"/>
      <c r="K1593" s="8"/>
      <c r="L1593" s="8"/>
      <c r="M1593" s="8"/>
      <c r="N1593" s="8"/>
    </row>
    <row r="1594" spans="2:14" x14ac:dyDescent="0.35">
      <c r="B1594" s="8"/>
      <c r="C1594" s="8"/>
      <c r="D1594" s="8"/>
      <c r="E1594" s="8"/>
      <c r="F1594" s="8"/>
      <c r="G1594" s="8"/>
      <c r="H1594" s="8"/>
      <c r="I1594" s="8"/>
      <c r="J1594" s="8"/>
      <c r="K1594" s="8"/>
      <c r="L1594" s="8"/>
      <c r="M1594" s="8"/>
      <c r="N1594" s="8"/>
    </row>
    <row r="1595" spans="2:14" x14ac:dyDescent="0.35">
      <c r="B1595" s="8"/>
      <c r="C1595" s="8"/>
      <c r="D1595" s="8"/>
      <c r="E1595" s="8"/>
      <c r="F1595" s="8"/>
      <c r="G1595" s="8"/>
      <c r="H1595" s="8"/>
      <c r="I1595" s="8"/>
      <c r="J1595" s="8"/>
      <c r="K1595" s="8"/>
      <c r="L1595" s="8"/>
      <c r="M1595" s="8"/>
      <c r="N1595" s="8"/>
    </row>
    <row r="1596" spans="2:14" x14ac:dyDescent="0.35">
      <c r="B1596" s="8"/>
      <c r="C1596" s="8"/>
      <c r="D1596" s="8"/>
      <c r="E1596" s="8"/>
      <c r="F1596" s="8"/>
      <c r="G1596" s="8"/>
      <c r="H1596" s="8"/>
      <c r="I1596" s="8"/>
      <c r="J1596" s="8"/>
      <c r="K1596" s="8"/>
      <c r="L1596" s="8"/>
      <c r="M1596" s="8"/>
      <c r="N1596" s="8"/>
    </row>
    <row r="1597" spans="2:14" x14ac:dyDescent="0.35">
      <c r="B1597" s="8"/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</row>
    <row r="1598" spans="2:14" x14ac:dyDescent="0.35">
      <c r="B1598" s="8"/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</row>
    <row r="1599" spans="2:14" x14ac:dyDescent="0.35">
      <c r="B1599" s="8"/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</row>
    <row r="1600" spans="2:14" x14ac:dyDescent="0.35"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</row>
    <row r="1601" spans="2:14" x14ac:dyDescent="0.35">
      <c r="B1601" s="8"/>
      <c r="C1601" s="8"/>
      <c r="D1601" s="8"/>
      <c r="E1601" s="8"/>
      <c r="F1601" s="8"/>
      <c r="G1601" s="8"/>
      <c r="H1601" s="8"/>
      <c r="I1601" s="8"/>
      <c r="J1601" s="8"/>
      <c r="K1601" s="8"/>
      <c r="L1601" s="8"/>
      <c r="M1601" s="8"/>
      <c r="N1601" s="8"/>
    </row>
    <row r="1602" spans="2:14" x14ac:dyDescent="0.35">
      <c r="B1602" s="8"/>
      <c r="C1602" s="8"/>
      <c r="D1602" s="8"/>
      <c r="E1602" s="8"/>
      <c r="F1602" s="8"/>
      <c r="G1602" s="8"/>
      <c r="H1602" s="8"/>
      <c r="I1602" s="8"/>
      <c r="J1602" s="8"/>
      <c r="K1602" s="8"/>
      <c r="L1602" s="8"/>
      <c r="M1602" s="8"/>
      <c r="N1602" s="8"/>
    </row>
    <row r="1603" spans="2:14" x14ac:dyDescent="0.35">
      <c r="B1603" s="8"/>
      <c r="C1603" s="8"/>
      <c r="D1603" s="8"/>
      <c r="E1603" s="8"/>
      <c r="F1603" s="8"/>
      <c r="G1603" s="8"/>
      <c r="H1603" s="8"/>
      <c r="I1603" s="8"/>
      <c r="J1603" s="8"/>
      <c r="K1603" s="8"/>
      <c r="L1603" s="8"/>
      <c r="M1603" s="8"/>
      <c r="N1603" s="8"/>
    </row>
    <row r="1604" spans="2:14" x14ac:dyDescent="0.35">
      <c r="B1604" s="8"/>
      <c r="C1604" s="8"/>
      <c r="D1604" s="8"/>
      <c r="E1604" s="8"/>
      <c r="F1604" s="8"/>
      <c r="G1604" s="8"/>
      <c r="H1604" s="8"/>
      <c r="I1604" s="8"/>
      <c r="J1604" s="8"/>
      <c r="K1604" s="8"/>
      <c r="L1604" s="8"/>
      <c r="M1604" s="8"/>
      <c r="N1604" s="8"/>
    </row>
    <row r="1605" spans="2:14" x14ac:dyDescent="0.35">
      <c r="B1605" s="8"/>
      <c r="C1605" s="8"/>
      <c r="D1605" s="8"/>
      <c r="E1605" s="8"/>
      <c r="F1605" s="8"/>
      <c r="G1605" s="8"/>
      <c r="H1605" s="8"/>
      <c r="I1605" s="8"/>
      <c r="J1605" s="8"/>
      <c r="K1605" s="8"/>
      <c r="L1605" s="8"/>
      <c r="M1605" s="8"/>
      <c r="N1605" s="8"/>
    </row>
    <row r="1606" spans="2:14" x14ac:dyDescent="0.35">
      <c r="B1606" s="8"/>
      <c r="C1606" s="8"/>
      <c r="D1606" s="8"/>
      <c r="E1606" s="8"/>
      <c r="F1606" s="8"/>
      <c r="G1606" s="8"/>
      <c r="H1606" s="8"/>
      <c r="I1606" s="8"/>
      <c r="J1606" s="8"/>
      <c r="K1606" s="8"/>
      <c r="L1606" s="8"/>
      <c r="M1606" s="8"/>
      <c r="N1606" s="8"/>
    </row>
    <row r="1607" spans="2:14" x14ac:dyDescent="0.35">
      <c r="B1607" s="8"/>
      <c r="C1607" s="8"/>
      <c r="D1607" s="8"/>
      <c r="E1607" s="8"/>
      <c r="F1607" s="8"/>
      <c r="G1607" s="8"/>
      <c r="H1607" s="8"/>
      <c r="I1607" s="8"/>
      <c r="J1607" s="8"/>
      <c r="K1607" s="8"/>
      <c r="L1607" s="8"/>
      <c r="M1607" s="8"/>
      <c r="N1607" s="8"/>
    </row>
    <row r="1608" spans="2:14" x14ac:dyDescent="0.35">
      <c r="B1608" s="8"/>
      <c r="C1608" s="8"/>
      <c r="D1608" s="8"/>
      <c r="E1608" s="8"/>
      <c r="F1608" s="8"/>
      <c r="G1608" s="8"/>
      <c r="H1608" s="8"/>
      <c r="I1608" s="8"/>
      <c r="J1608" s="8"/>
      <c r="K1608" s="8"/>
      <c r="L1608" s="8"/>
      <c r="M1608" s="8"/>
      <c r="N1608" s="8"/>
    </row>
    <row r="1609" spans="2:14" x14ac:dyDescent="0.35">
      <c r="B1609" s="8"/>
      <c r="C1609" s="8"/>
      <c r="D1609" s="8"/>
      <c r="E1609" s="8"/>
      <c r="F1609" s="8"/>
      <c r="G1609" s="8"/>
      <c r="H1609" s="8"/>
      <c r="I1609" s="8"/>
      <c r="J1609" s="8"/>
      <c r="K1609" s="8"/>
      <c r="L1609" s="8"/>
      <c r="M1609" s="8"/>
      <c r="N1609" s="8"/>
    </row>
    <row r="1610" spans="2:14" x14ac:dyDescent="0.35"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8"/>
      <c r="M1610" s="8"/>
      <c r="N1610" s="8"/>
    </row>
    <row r="1611" spans="2:14" x14ac:dyDescent="0.35">
      <c r="B1611" s="8"/>
      <c r="C1611" s="8"/>
      <c r="D1611" s="8"/>
      <c r="E1611" s="8"/>
      <c r="F1611" s="8"/>
      <c r="G1611" s="8"/>
      <c r="H1611" s="8"/>
      <c r="I1611" s="8"/>
      <c r="J1611" s="8"/>
      <c r="K1611" s="8"/>
      <c r="L1611" s="8"/>
      <c r="M1611" s="8"/>
      <c r="N1611" s="8"/>
    </row>
    <row r="1612" spans="2:14" x14ac:dyDescent="0.35">
      <c r="B1612" s="8"/>
      <c r="C1612" s="8"/>
      <c r="D1612" s="8"/>
      <c r="E1612" s="8"/>
      <c r="F1612" s="8"/>
      <c r="G1612" s="8"/>
      <c r="H1612" s="8"/>
      <c r="I1612" s="8"/>
      <c r="J1612" s="8"/>
      <c r="K1612" s="8"/>
      <c r="L1612" s="8"/>
      <c r="M1612" s="8"/>
      <c r="N1612" s="8"/>
    </row>
    <row r="1613" spans="2:14" x14ac:dyDescent="0.35">
      <c r="B1613" s="8"/>
      <c r="C1613" s="8"/>
      <c r="D1613" s="8"/>
      <c r="E1613" s="8"/>
      <c r="F1613" s="8"/>
      <c r="G1613" s="8"/>
      <c r="H1613" s="8"/>
      <c r="I1613" s="8"/>
      <c r="J1613" s="8"/>
      <c r="K1613" s="8"/>
      <c r="L1613" s="8"/>
      <c r="M1613" s="8"/>
      <c r="N1613" s="8"/>
    </row>
    <row r="1614" spans="2:14" x14ac:dyDescent="0.35">
      <c r="B1614" s="8"/>
      <c r="C1614" s="8"/>
      <c r="D1614" s="8"/>
      <c r="E1614" s="8"/>
      <c r="F1614" s="8"/>
      <c r="G1614" s="8"/>
      <c r="H1614" s="8"/>
      <c r="I1614" s="8"/>
      <c r="J1614" s="8"/>
      <c r="K1614" s="8"/>
      <c r="L1614" s="8"/>
      <c r="M1614" s="8"/>
      <c r="N1614" s="8"/>
    </row>
    <row r="1615" spans="2:14" x14ac:dyDescent="0.35">
      <c r="B1615" s="8"/>
      <c r="C1615" s="8"/>
      <c r="D1615" s="8"/>
      <c r="E1615" s="8"/>
      <c r="F1615" s="8"/>
      <c r="G1615" s="8"/>
      <c r="H1615" s="8"/>
      <c r="I1615" s="8"/>
      <c r="J1615" s="8"/>
      <c r="K1615" s="8"/>
      <c r="L1615" s="8"/>
      <c r="M1615" s="8"/>
      <c r="N1615" s="8"/>
    </row>
    <row r="1616" spans="2:14" x14ac:dyDescent="0.35">
      <c r="B1616" s="8"/>
      <c r="C1616" s="8"/>
      <c r="D1616" s="8"/>
      <c r="E1616" s="8"/>
      <c r="F1616" s="8"/>
      <c r="G1616" s="8"/>
      <c r="H1616" s="8"/>
      <c r="I1616" s="8"/>
      <c r="J1616" s="8"/>
      <c r="K1616" s="8"/>
      <c r="L1616" s="8"/>
      <c r="M1616" s="8"/>
      <c r="N1616" s="8"/>
    </row>
    <row r="1617" spans="2:14" x14ac:dyDescent="0.35">
      <c r="B1617" s="8"/>
      <c r="C1617" s="8"/>
      <c r="D1617" s="8"/>
      <c r="E1617" s="8"/>
      <c r="F1617" s="8"/>
      <c r="G1617" s="8"/>
      <c r="H1617" s="8"/>
      <c r="I1617" s="8"/>
      <c r="J1617" s="8"/>
      <c r="K1617" s="8"/>
      <c r="L1617" s="8"/>
      <c r="M1617" s="8"/>
      <c r="N1617" s="8"/>
    </row>
    <row r="1618" spans="2:14" x14ac:dyDescent="0.35">
      <c r="B1618" s="8"/>
      <c r="C1618" s="8"/>
      <c r="D1618" s="8"/>
      <c r="E1618" s="8"/>
      <c r="F1618" s="8"/>
      <c r="G1618" s="8"/>
      <c r="H1618" s="8"/>
      <c r="I1618" s="8"/>
      <c r="J1618" s="8"/>
      <c r="K1618" s="8"/>
      <c r="L1618" s="8"/>
      <c r="M1618" s="8"/>
      <c r="N1618" s="8"/>
    </row>
    <row r="1619" spans="2:14" x14ac:dyDescent="0.35">
      <c r="B1619" s="8"/>
      <c r="C1619" s="8"/>
      <c r="D1619" s="8"/>
      <c r="E1619" s="8"/>
      <c r="F1619" s="8"/>
      <c r="G1619" s="8"/>
      <c r="H1619" s="8"/>
      <c r="I1619" s="8"/>
      <c r="J1619" s="8"/>
      <c r="K1619" s="8"/>
      <c r="L1619" s="8"/>
      <c r="M1619" s="8"/>
      <c r="N1619" s="8"/>
    </row>
    <row r="1620" spans="2:14" x14ac:dyDescent="0.35"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8"/>
      <c r="M1620" s="8"/>
      <c r="N1620" s="8"/>
    </row>
    <row r="1621" spans="2:14" x14ac:dyDescent="0.35">
      <c r="B1621" s="8"/>
      <c r="C1621" s="8"/>
      <c r="D1621" s="8"/>
      <c r="E1621" s="8"/>
      <c r="F1621" s="8"/>
      <c r="G1621" s="8"/>
      <c r="H1621" s="8"/>
      <c r="I1621" s="8"/>
      <c r="J1621" s="8"/>
      <c r="K1621" s="8"/>
      <c r="L1621" s="8"/>
      <c r="M1621" s="8"/>
      <c r="N1621" s="8"/>
    </row>
    <row r="1622" spans="2:14" x14ac:dyDescent="0.35">
      <c r="B1622" s="8"/>
      <c r="C1622" s="8"/>
      <c r="D1622" s="8"/>
      <c r="E1622" s="8"/>
      <c r="F1622" s="8"/>
      <c r="G1622" s="8"/>
      <c r="H1622" s="8"/>
      <c r="I1622" s="8"/>
      <c r="J1622" s="8"/>
      <c r="K1622" s="8"/>
      <c r="L1622" s="8"/>
      <c r="M1622" s="8"/>
      <c r="N1622" s="8"/>
    </row>
    <row r="1623" spans="2:14" x14ac:dyDescent="0.35">
      <c r="B1623" s="8"/>
      <c r="C1623" s="8"/>
      <c r="D1623" s="8"/>
      <c r="E1623" s="8"/>
      <c r="F1623" s="8"/>
      <c r="G1623" s="8"/>
      <c r="H1623" s="8"/>
      <c r="I1623" s="8"/>
      <c r="J1623" s="8"/>
      <c r="K1623" s="8"/>
      <c r="L1623" s="8"/>
      <c r="M1623" s="8"/>
      <c r="N1623" s="8"/>
    </row>
    <row r="1624" spans="2:14" x14ac:dyDescent="0.35">
      <c r="B1624" s="8"/>
      <c r="C1624" s="8"/>
      <c r="D1624" s="8"/>
      <c r="E1624" s="8"/>
      <c r="F1624" s="8"/>
      <c r="G1624" s="8"/>
      <c r="H1624" s="8"/>
      <c r="I1624" s="8"/>
      <c r="J1624" s="8"/>
      <c r="K1624" s="8"/>
      <c r="L1624" s="8"/>
      <c r="M1624" s="8"/>
      <c r="N1624" s="8"/>
    </row>
    <row r="1625" spans="2:14" x14ac:dyDescent="0.35">
      <c r="B1625" s="8"/>
      <c r="C1625" s="8"/>
      <c r="D1625" s="8"/>
      <c r="E1625" s="8"/>
      <c r="F1625" s="8"/>
      <c r="G1625" s="8"/>
      <c r="H1625" s="8"/>
      <c r="I1625" s="8"/>
      <c r="J1625" s="8"/>
      <c r="K1625" s="8"/>
      <c r="L1625" s="8"/>
      <c r="M1625" s="8"/>
      <c r="N1625" s="8"/>
    </row>
    <row r="1626" spans="2:14" x14ac:dyDescent="0.35">
      <c r="B1626" s="8"/>
      <c r="C1626" s="8"/>
      <c r="D1626" s="8"/>
      <c r="E1626" s="8"/>
      <c r="F1626" s="8"/>
      <c r="G1626" s="8"/>
      <c r="H1626" s="8"/>
      <c r="I1626" s="8"/>
      <c r="J1626" s="8"/>
      <c r="K1626" s="8"/>
      <c r="L1626" s="8"/>
      <c r="M1626" s="8"/>
      <c r="N1626" s="8"/>
    </row>
    <row r="1627" spans="2:14" x14ac:dyDescent="0.35">
      <c r="B1627" s="8"/>
      <c r="C1627" s="8"/>
      <c r="D1627" s="8"/>
      <c r="E1627" s="8"/>
      <c r="F1627" s="8"/>
      <c r="G1627" s="8"/>
      <c r="H1627" s="8"/>
      <c r="I1627" s="8"/>
      <c r="J1627" s="8"/>
      <c r="K1627" s="8"/>
      <c r="L1627" s="8"/>
      <c r="M1627" s="8"/>
      <c r="N1627" s="8"/>
    </row>
    <row r="1628" spans="2:14" x14ac:dyDescent="0.35">
      <c r="B1628" s="8"/>
      <c r="C1628" s="8"/>
      <c r="D1628" s="8"/>
      <c r="E1628" s="8"/>
      <c r="F1628" s="8"/>
      <c r="G1628" s="8"/>
      <c r="H1628" s="8"/>
      <c r="I1628" s="8"/>
      <c r="J1628" s="8"/>
      <c r="K1628" s="8"/>
      <c r="L1628" s="8"/>
      <c r="M1628" s="8"/>
      <c r="N1628" s="8"/>
    </row>
    <row r="1629" spans="2:14" x14ac:dyDescent="0.35">
      <c r="B1629" s="8"/>
      <c r="C1629" s="8"/>
      <c r="D1629" s="8"/>
      <c r="E1629" s="8"/>
      <c r="F1629" s="8"/>
      <c r="G1629" s="8"/>
      <c r="H1629" s="8"/>
      <c r="I1629" s="8"/>
      <c r="J1629" s="8"/>
      <c r="K1629" s="8"/>
      <c r="L1629" s="8"/>
      <c r="M1629" s="8"/>
      <c r="N1629" s="8"/>
    </row>
    <row r="1630" spans="2:14" x14ac:dyDescent="0.35">
      <c r="B1630" s="8"/>
      <c r="C1630" s="8"/>
      <c r="D1630" s="8"/>
      <c r="E1630" s="8"/>
      <c r="F1630" s="8"/>
      <c r="G1630" s="8"/>
      <c r="H1630" s="8"/>
      <c r="I1630" s="8"/>
      <c r="J1630" s="8"/>
      <c r="K1630" s="8"/>
      <c r="L1630" s="8"/>
      <c r="M1630" s="8"/>
      <c r="N1630" s="8"/>
    </row>
    <row r="1631" spans="2:14" x14ac:dyDescent="0.35">
      <c r="B1631" s="8"/>
      <c r="C1631" s="8"/>
      <c r="D1631" s="8"/>
      <c r="E1631" s="8"/>
      <c r="F1631" s="8"/>
      <c r="G1631" s="8"/>
      <c r="H1631" s="8"/>
      <c r="I1631" s="8"/>
      <c r="J1631" s="8"/>
      <c r="K1631" s="8"/>
      <c r="L1631" s="8"/>
      <c r="M1631" s="8"/>
      <c r="N1631" s="8"/>
    </row>
    <row r="1632" spans="2:14" x14ac:dyDescent="0.35">
      <c r="B1632" s="8"/>
      <c r="C1632" s="8"/>
      <c r="D1632" s="8"/>
      <c r="E1632" s="8"/>
      <c r="F1632" s="8"/>
      <c r="G1632" s="8"/>
      <c r="H1632" s="8"/>
      <c r="I1632" s="8"/>
      <c r="J1632" s="8"/>
      <c r="K1632" s="8"/>
      <c r="L1632" s="8"/>
      <c r="M1632" s="8"/>
      <c r="N1632" s="8"/>
    </row>
    <row r="1633" spans="2:14" x14ac:dyDescent="0.35">
      <c r="B1633" s="8"/>
      <c r="C1633" s="8"/>
      <c r="D1633" s="8"/>
      <c r="E1633" s="8"/>
      <c r="F1633" s="8"/>
      <c r="G1633" s="8"/>
      <c r="H1633" s="8"/>
      <c r="I1633" s="8"/>
      <c r="J1633" s="8"/>
      <c r="K1633" s="8"/>
      <c r="L1633" s="8"/>
      <c r="M1633" s="8"/>
      <c r="N1633" s="8"/>
    </row>
    <row r="1634" spans="2:14" x14ac:dyDescent="0.35">
      <c r="B1634" s="8"/>
      <c r="C1634" s="8"/>
      <c r="D1634" s="8"/>
      <c r="E1634" s="8"/>
      <c r="F1634" s="8"/>
      <c r="G1634" s="8"/>
      <c r="H1634" s="8"/>
      <c r="I1634" s="8"/>
      <c r="J1634" s="8"/>
      <c r="K1634" s="8"/>
      <c r="L1634" s="8"/>
      <c r="M1634" s="8"/>
      <c r="N1634" s="8"/>
    </row>
    <row r="1635" spans="2:14" x14ac:dyDescent="0.35">
      <c r="B1635" s="8"/>
      <c r="C1635" s="8"/>
      <c r="D1635" s="8"/>
      <c r="E1635" s="8"/>
      <c r="F1635" s="8"/>
      <c r="G1635" s="8"/>
      <c r="H1635" s="8"/>
      <c r="I1635" s="8"/>
      <c r="J1635" s="8"/>
      <c r="K1635" s="8"/>
      <c r="L1635" s="8"/>
      <c r="M1635" s="8"/>
      <c r="N1635" s="8"/>
    </row>
    <row r="1636" spans="2:14" x14ac:dyDescent="0.35">
      <c r="B1636" s="8"/>
      <c r="C1636" s="8"/>
      <c r="D1636" s="8"/>
      <c r="E1636" s="8"/>
      <c r="F1636" s="8"/>
      <c r="G1636" s="8"/>
      <c r="H1636" s="8"/>
      <c r="I1636" s="8"/>
      <c r="J1636" s="8"/>
      <c r="K1636" s="8"/>
      <c r="L1636" s="8"/>
      <c r="M1636" s="8"/>
      <c r="N1636" s="8"/>
    </row>
    <row r="1637" spans="2:14" x14ac:dyDescent="0.35">
      <c r="B1637" s="8"/>
      <c r="C1637" s="8"/>
      <c r="D1637" s="8"/>
      <c r="E1637" s="8"/>
      <c r="F1637" s="8"/>
      <c r="G1637" s="8"/>
      <c r="H1637" s="8"/>
      <c r="I1637" s="8"/>
      <c r="J1637" s="8"/>
      <c r="K1637" s="8"/>
      <c r="L1637" s="8"/>
      <c r="M1637" s="8"/>
      <c r="N1637" s="8"/>
    </row>
    <row r="1638" spans="2:14" x14ac:dyDescent="0.35">
      <c r="B1638" s="8"/>
      <c r="C1638" s="8"/>
      <c r="D1638" s="8"/>
      <c r="E1638" s="8"/>
      <c r="F1638" s="8"/>
      <c r="G1638" s="8"/>
      <c r="H1638" s="8"/>
      <c r="I1638" s="8"/>
      <c r="J1638" s="8"/>
      <c r="K1638" s="8"/>
      <c r="L1638" s="8"/>
      <c r="M1638" s="8"/>
      <c r="N1638" s="8"/>
    </row>
    <row r="1639" spans="2:14" x14ac:dyDescent="0.35">
      <c r="B1639" s="8"/>
      <c r="C1639" s="8"/>
      <c r="D1639" s="8"/>
      <c r="E1639" s="8"/>
      <c r="F1639" s="8"/>
      <c r="G1639" s="8"/>
      <c r="H1639" s="8"/>
      <c r="I1639" s="8"/>
      <c r="J1639" s="8"/>
      <c r="K1639" s="8"/>
      <c r="L1639" s="8"/>
      <c r="M1639" s="8"/>
      <c r="N1639" s="8"/>
    </row>
    <row r="1640" spans="2:14" x14ac:dyDescent="0.35"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8"/>
      <c r="M1640" s="8"/>
      <c r="N1640" s="8"/>
    </row>
    <row r="1641" spans="2:14" x14ac:dyDescent="0.35">
      <c r="B1641" s="8"/>
      <c r="C1641" s="8"/>
      <c r="D1641" s="8"/>
      <c r="E1641" s="8"/>
      <c r="F1641" s="8"/>
      <c r="G1641" s="8"/>
      <c r="H1641" s="8"/>
      <c r="I1641" s="8"/>
      <c r="J1641" s="8"/>
      <c r="K1641" s="8"/>
      <c r="L1641" s="8"/>
      <c r="M1641" s="8"/>
      <c r="N1641" s="8"/>
    </row>
    <row r="1642" spans="2:14" x14ac:dyDescent="0.35">
      <c r="B1642" s="8"/>
      <c r="C1642" s="8"/>
      <c r="D1642" s="8"/>
      <c r="E1642" s="8"/>
      <c r="F1642" s="8"/>
      <c r="G1642" s="8"/>
      <c r="H1642" s="8"/>
      <c r="I1642" s="8"/>
      <c r="J1642" s="8"/>
      <c r="K1642" s="8"/>
      <c r="L1642" s="8"/>
      <c r="M1642" s="8"/>
      <c r="N1642" s="8"/>
    </row>
    <row r="1643" spans="2:14" x14ac:dyDescent="0.35">
      <c r="B1643" s="8"/>
      <c r="C1643" s="8"/>
      <c r="D1643" s="8"/>
      <c r="E1643" s="8"/>
      <c r="F1643" s="8"/>
      <c r="G1643" s="8"/>
      <c r="H1643" s="8"/>
      <c r="I1643" s="8"/>
      <c r="J1643" s="8"/>
      <c r="K1643" s="8"/>
      <c r="L1643" s="8"/>
      <c r="M1643" s="8"/>
      <c r="N1643" s="8"/>
    </row>
    <row r="1644" spans="2:14" x14ac:dyDescent="0.35">
      <c r="B1644" s="8"/>
      <c r="C1644" s="8"/>
      <c r="D1644" s="8"/>
      <c r="E1644" s="8"/>
      <c r="F1644" s="8"/>
      <c r="G1644" s="8"/>
      <c r="H1644" s="8"/>
      <c r="I1644" s="8"/>
      <c r="J1644" s="8"/>
      <c r="K1644" s="8"/>
      <c r="L1644" s="8"/>
      <c r="M1644" s="8"/>
      <c r="N1644" s="8"/>
    </row>
    <row r="1645" spans="2:14" x14ac:dyDescent="0.35">
      <c r="B1645" s="8"/>
      <c r="C1645" s="8"/>
      <c r="D1645" s="8"/>
      <c r="E1645" s="8"/>
      <c r="F1645" s="8"/>
      <c r="G1645" s="8"/>
      <c r="H1645" s="8"/>
      <c r="I1645" s="8"/>
      <c r="J1645" s="8"/>
      <c r="K1645" s="8"/>
      <c r="L1645" s="8"/>
      <c r="M1645" s="8"/>
      <c r="N1645" s="8"/>
    </row>
    <row r="1646" spans="2:14" x14ac:dyDescent="0.35">
      <c r="B1646" s="8"/>
      <c r="C1646" s="8"/>
      <c r="D1646" s="8"/>
      <c r="E1646" s="8"/>
      <c r="F1646" s="8"/>
      <c r="G1646" s="8"/>
      <c r="H1646" s="8"/>
      <c r="I1646" s="8"/>
      <c r="J1646" s="8"/>
      <c r="K1646" s="8"/>
      <c r="L1646" s="8"/>
      <c r="M1646" s="8"/>
      <c r="N1646" s="8"/>
    </row>
    <row r="1647" spans="2:14" x14ac:dyDescent="0.35">
      <c r="B1647" s="8"/>
      <c r="C1647" s="8"/>
      <c r="D1647" s="8"/>
      <c r="E1647" s="8"/>
      <c r="F1647" s="8"/>
      <c r="G1647" s="8"/>
      <c r="H1647" s="8"/>
      <c r="I1647" s="8"/>
      <c r="J1647" s="8"/>
      <c r="K1647" s="8"/>
      <c r="L1647" s="8"/>
      <c r="M1647" s="8"/>
      <c r="N1647" s="8"/>
    </row>
    <row r="1648" spans="2:14" x14ac:dyDescent="0.35">
      <c r="B1648" s="8"/>
      <c r="C1648" s="8"/>
      <c r="D1648" s="8"/>
      <c r="E1648" s="8"/>
      <c r="F1648" s="8"/>
      <c r="G1648" s="8"/>
      <c r="H1648" s="8"/>
      <c r="I1648" s="8"/>
      <c r="J1648" s="8"/>
      <c r="K1648" s="8"/>
      <c r="L1648" s="8"/>
      <c r="M1648" s="8"/>
      <c r="N1648" s="8"/>
    </row>
    <row r="1649" spans="2:14" x14ac:dyDescent="0.35">
      <c r="B1649" s="8"/>
      <c r="C1649" s="8"/>
      <c r="D1649" s="8"/>
      <c r="E1649" s="8"/>
      <c r="F1649" s="8"/>
      <c r="G1649" s="8"/>
      <c r="H1649" s="8"/>
      <c r="I1649" s="8"/>
      <c r="J1649" s="8"/>
      <c r="K1649" s="8"/>
      <c r="L1649" s="8"/>
      <c r="M1649" s="8"/>
      <c r="N1649" s="8"/>
    </row>
    <row r="1650" spans="2:14" x14ac:dyDescent="0.35"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8"/>
      <c r="M1650" s="8"/>
      <c r="N1650" s="8"/>
    </row>
    <row r="1651" spans="2:14" x14ac:dyDescent="0.35">
      <c r="B1651" s="8"/>
      <c r="C1651" s="8"/>
      <c r="D1651" s="8"/>
      <c r="E1651" s="8"/>
      <c r="F1651" s="8"/>
      <c r="G1651" s="8"/>
      <c r="H1651" s="8"/>
      <c r="I1651" s="8"/>
      <c r="J1651" s="8"/>
      <c r="K1651" s="8"/>
      <c r="L1651" s="8"/>
      <c r="M1651" s="8"/>
      <c r="N1651" s="8"/>
    </row>
    <row r="1652" spans="2:14" x14ac:dyDescent="0.35">
      <c r="B1652" s="8"/>
      <c r="C1652" s="8"/>
      <c r="D1652" s="8"/>
      <c r="E1652" s="8"/>
      <c r="F1652" s="8"/>
      <c r="G1652" s="8"/>
      <c r="H1652" s="8"/>
      <c r="I1652" s="8"/>
      <c r="J1652" s="8"/>
      <c r="K1652" s="8"/>
      <c r="L1652" s="8"/>
      <c r="M1652" s="8"/>
      <c r="N1652" s="8"/>
    </row>
    <row r="1653" spans="2:14" x14ac:dyDescent="0.35">
      <c r="B1653" s="8"/>
      <c r="C1653" s="8"/>
      <c r="D1653" s="8"/>
      <c r="E1653" s="8"/>
      <c r="F1653" s="8"/>
      <c r="G1653" s="8"/>
      <c r="H1653" s="8"/>
      <c r="I1653" s="8"/>
      <c r="J1653" s="8"/>
      <c r="K1653" s="8"/>
      <c r="L1653" s="8"/>
      <c r="M1653" s="8"/>
      <c r="N1653" s="8"/>
    </row>
    <row r="1654" spans="2:14" x14ac:dyDescent="0.35">
      <c r="B1654" s="8"/>
      <c r="C1654" s="8"/>
      <c r="D1654" s="8"/>
      <c r="E1654" s="8"/>
      <c r="F1654" s="8"/>
      <c r="G1654" s="8"/>
      <c r="H1654" s="8"/>
      <c r="I1654" s="8"/>
      <c r="J1654" s="8"/>
      <c r="K1654" s="8"/>
      <c r="L1654" s="8"/>
      <c r="M1654" s="8"/>
      <c r="N1654" s="8"/>
    </row>
    <row r="1655" spans="2:14" x14ac:dyDescent="0.35">
      <c r="B1655" s="8"/>
      <c r="C1655" s="8"/>
      <c r="D1655" s="8"/>
      <c r="E1655" s="8"/>
      <c r="F1655" s="8"/>
      <c r="G1655" s="8"/>
      <c r="H1655" s="8"/>
      <c r="I1655" s="8"/>
      <c r="J1655" s="8"/>
      <c r="K1655" s="8"/>
      <c r="L1655" s="8"/>
      <c r="M1655" s="8"/>
      <c r="N1655" s="8"/>
    </row>
    <row r="1656" spans="2:14" x14ac:dyDescent="0.35">
      <c r="B1656" s="8"/>
      <c r="C1656" s="8"/>
      <c r="D1656" s="8"/>
      <c r="E1656" s="8"/>
      <c r="F1656" s="8"/>
      <c r="G1656" s="8"/>
      <c r="H1656" s="8"/>
      <c r="I1656" s="8"/>
      <c r="J1656" s="8"/>
      <c r="K1656" s="8"/>
      <c r="L1656" s="8"/>
      <c r="M1656" s="8"/>
      <c r="N1656" s="8"/>
    </row>
    <row r="1657" spans="2:14" x14ac:dyDescent="0.35">
      <c r="B1657" s="8"/>
      <c r="C1657" s="8"/>
      <c r="D1657" s="8"/>
      <c r="E1657" s="8"/>
      <c r="F1657" s="8"/>
      <c r="G1657" s="8"/>
      <c r="H1657" s="8"/>
      <c r="I1657" s="8"/>
      <c r="J1657" s="8"/>
      <c r="K1657" s="8"/>
      <c r="L1657" s="8"/>
      <c r="M1657" s="8"/>
      <c r="N1657" s="8"/>
    </row>
    <row r="1658" spans="2:14" x14ac:dyDescent="0.35">
      <c r="B1658" s="8"/>
      <c r="C1658" s="8"/>
      <c r="D1658" s="8"/>
      <c r="E1658" s="8"/>
      <c r="F1658" s="8"/>
      <c r="G1658" s="8"/>
      <c r="H1658" s="8"/>
      <c r="I1658" s="8"/>
      <c r="J1658" s="8"/>
      <c r="K1658" s="8"/>
      <c r="L1658" s="8"/>
      <c r="M1658" s="8"/>
      <c r="N1658" s="8"/>
    </row>
    <row r="1659" spans="2:14" x14ac:dyDescent="0.35">
      <c r="B1659" s="8"/>
      <c r="C1659" s="8"/>
      <c r="D1659" s="8"/>
      <c r="E1659" s="8"/>
      <c r="F1659" s="8"/>
      <c r="G1659" s="8"/>
      <c r="H1659" s="8"/>
      <c r="I1659" s="8"/>
      <c r="J1659" s="8"/>
      <c r="K1659" s="8"/>
      <c r="L1659" s="8"/>
      <c r="M1659" s="8"/>
      <c r="N1659" s="8"/>
    </row>
    <row r="1660" spans="2:14" x14ac:dyDescent="0.35">
      <c r="B1660" s="8"/>
      <c r="C1660" s="8"/>
      <c r="D1660" s="8"/>
      <c r="E1660" s="8"/>
      <c r="F1660" s="8"/>
      <c r="G1660" s="8"/>
      <c r="H1660" s="8"/>
      <c r="I1660" s="8"/>
      <c r="J1660" s="8"/>
      <c r="K1660" s="8"/>
      <c r="L1660" s="8"/>
      <c r="M1660" s="8"/>
      <c r="N1660" s="8"/>
    </row>
    <row r="1661" spans="2:14" x14ac:dyDescent="0.35">
      <c r="B1661" s="8"/>
      <c r="C1661" s="8"/>
      <c r="D1661" s="8"/>
      <c r="E1661" s="8"/>
      <c r="F1661" s="8"/>
      <c r="G1661" s="8"/>
      <c r="H1661" s="8"/>
      <c r="I1661" s="8"/>
      <c r="J1661" s="8"/>
      <c r="K1661" s="8"/>
      <c r="L1661" s="8"/>
      <c r="M1661" s="8"/>
      <c r="N1661" s="8"/>
    </row>
    <row r="1662" spans="2:14" x14ac:dyDescent="0.35">
      <c r="B1662" s="8"/>
      <c r="C1662" s="8"/>
      <c r="D1662" s="8"/>
      <c r="E1662" s="8"/>
      <c r="F1662" s="8"/>
      <c r="G1662" s="8"/>
      <c r="H1662" s="8"/>
      <c r="I1662" s="8"/>
      <c r="J1662" s="8"/>
      <c r="K1662" s="8"/>
      <c r="L1662" s="8"/>
      <c r="M1662" s="8"/>
      <c r="N1662" s="8"/>
    </row>
    <row r="1663" spans="2:14" x14ac:dyDescent="0.35">
      <c r="B1663" s="8"/>
      <c r="C1663" s="8"/>
      <c r="D1663" s="8"/>
      <c r="E1663" s="8"/>
      <c r="F1663" s="8"/>
      <c r="G1663" s="8"/>
      <c r="H1663" s="8"/>
      <c r="I1663" s="8"/>
      <c r="J1663" s="8"/>
      <c r="K1663" s="8"/>
      <c r="L1663" s="8"/>
      <c r="M1663" s="8"/>
      <c r="N1663" s="8"/>
    </row>
    <row r="1664" spans="2:14" x14ac:dyDescent="0.35">
      <c r="B1664" s="8"/>
      <c r="C1664" s="8"/>
      <c r="D1664" s="8"/>
      <c r="E1664" s="8"/>
      <c r="F1664" s="8"/>
      <c r="G1664" s="8"/>
      <c r="H1664" s="8"/>
      <c r="I1664" s="8"/>
      <c r="J1664" s="8"/>
      <c r="K1664" s="8"/>
      <c r="L1664" s="8"/>
      <c r="M1664" s="8"/>
      <c r="N1664" s="8"/>
    </row>
    <row r="1665" spans="2:14" x14ac:dyDescent="0.35">
      <c r="B1665" s="8"/>
      <c r="C1665" s="8"/>
      <c r="D1665" s="8"/>
      <c r="E1665" s="8"/>
      <c r="F1665" s="8"/>
      <c r="G1665" s="8"/>
      <c r="H1665" s="8"/>
      <c r="I1665" s="8"/>
      <c r="J1665" s="8"/>
      <c r="K1665" s="8"/>
      <c r="L1665" s="8"/>
      <c r="M1665" s="8"/>
      <c r="N1665" s="8"/>
    </row>
    <row r="1666" spans="2:14" x14ac:dyDescent="0.35">
      <c r="B1666" s="8"/>
      <c r="C1666" s="8"/>
      <c r="D1666" s="8"/>
      <c r="E1666" s="8"/>
      <c r="F1666" s="8"/>
      <c r="G1666" s="8"/>
      <c r="H1666" s="8"/>
      <c r="I1666" s="8"/>
      <c r="J1666" s="8"/>
      <c r="K1666" s="8"/>
      <c r="L1666" s="8"/>
      <c r="M1666" s="8"/>
      <c r="N1666" s="8"/>
    </row>
    <row r="1667" spans="2:14" x14ac:dyDescent="0.35">
      <c r="B1667" s="8"/>
      <c r="C1667" s="8"/>
      <c r="D1667" s="8"/>
      <c r="E1667" s="8"/>
      <c r="F1667" s="8"/>
      <c r="G1667" s="8"/>
      <c r="H1667" s="8"/>
      <c r="I1667" s="8"/>
      <c r="J1667" s="8"/>
      <c r="K1667" s="8"/>
      <c r="L1667" s="8"/>
      <c r="M1667" s="8"/>
      <c r="N1667" s="8"/>
    </row>
    <row r="1668" spans="2:14" x14ac:dyDescent="0.35">
      <c r="B1668" s="8"/>
      <c r="C1668" s="8"/>
      <c r="D1668" s="8"/>
      <c r="E1668" s="8"/>
      <c r="F1668" s="8"/>
      <c r="G1668" s="8"/>
      <c r="H1668" s="8"/>
      <c r="I1668" s="8"/>
      <c r="J1668" s="8"/>
      <c r="K1668" s="8"/>
      <c r="L1668" s="8"/>
      <c r="M1668" s="8"/>
      <c r="N1668" s="8"/>
    </row>
    <row r="1669" spans="2:14" x14ac:dyDescent="0.35">
      <c r="B1669" s="8"/>
      <c r="C1669" s="8"/>
      <c r="D1669" s="8"/>
      <c r="E1669" s="8"/>
      <c r="F1669" s="8"/>
      <c r="G1669" s="8"/>
      <c r="H1669" s="8"/>
      <c r="I1669" s="8"/>
      <c r="J1669" s="8"/>
      <c r="K1669" s="8"/>
      <c r="L1669" s="8"/>
      <c r="M1669" s="8"/>
      <c r="N1669" s="8"/>
    </row>
    <row r="1670" spans="2:14" x14ac:dyDescent="0.35"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8"/>
      <c r="M1670" s="8"/>
      <c r="N1670" s="8"/>
    </row>
    <row r="1671" spans="2:14" x14ac:dyDescent="0.35">
      <c r="B1671" s="8"/>
      <c r="C1671" s="8"/>
      <c r="D1671" s="8"/>
      <c r="E1671" s="8"/>
      <c r="F1671" s="8"/>
      <c r="G1671" s="8"/>
      <c r="H1671" s="8"/>
      <c r="I1671" s="8"/>
      <c r="J1671" s="8"/>
      <c r="K1671" s="8"/>
      <c r="L1671" s="8"/>
      <c r="M1671" s="8"/>
      <c r="N1671" s="8"/>
    </row>
    <row r="1672" spans="2:14" x14ac:dyDescent="0.35">
      <c r="B1672" s="8"/>
      <c r="C1672" s="8"/>
      <c r="D1672" s="8"/>
      <c r="E1672" s="8"/>
      <c r="F1672" s="8"/>
      <c r="G1672" s="8"/>
      <c r="H1672" s="8"/>
      <c r="I1672" s="8"/>
      <c r="J1672" s="8"/>
      <c r="K1672" s="8"/>
      <c r="L1672" s="8"/>
      <c r="M1672" s="8"/>
      <c r="N1672" s="8"/>
    </row>
    <row r="1673" spans="2:14" x14ac:dyDescent="0.35">
      <c r="B1673" s="8"/>
      <c r="C1673" s="8"/>
      <c r="D1673" s="8"/>
      <c r="E1673" s="8"/>
      <c r="F1673" s="8"/>
      <c r="G1673" s="8"/>
      <c r="H1673" s="8"/>
      <c r="I1673" s="8"/>
      <c r="J1673" s="8"/>
      <c r="K1673" s="8"/>
      <c r="L1673" s="8"/>
      <c r="M1673" s="8"/>
      <c r="N1673" s="8"/>
    </row>
    <row r="1674" spans="2:14" x14ac:dyDescent="0.35">
      <c r="B1674" s="8"/>
      <c r="C1674" s="8"/>
      <c r="D1674" s="8"/>
      <c r="E1674" s="8"/>
      <c r="F1674" s="8"/>
      <c r="G1674" s="8"/>
      <c r="H1674" s="8"/>
      <c r="I1674" s="8"/>
      <c r="J1674" s="8"/>
      <c r="K1674" s="8"/>
      <c r="L1674" s="8"/>
      <c r="M1674" s="8"/>
      <c r="N1674" s="8"/>
    </row>
    <row r="1675" spans="2:14" x14ac:dyDescent="0.35">
      <c r="B1675" s="8"/>
      <c r="C1675" s="8"/>
      <c r="D1675" s="8"/>
      <c r="E1675" s="8"/>
      <c r="F1675" s="8"/>
      <c r="G1675" s="8"/>
      <c r="H1675" s="8"/>
      <c r="I1675" s="8"/>
      <c r="J1675" s="8"/>
      <c r="K1675" s="8"/>
      <c r="L1675" s="8"/>
      <c r="M1675" s="8"/>
      <c r="N1675" s="8"/>
    </row>
    <row r="1676" spans="2:14" x14ac:dyDescent="0.35">
      <c r="B1676" s="8"/>
      <c r="C1676" s="8"/>
      <c r="D1676" s="8"/>
      <c r="E1676" s="8"/>
      <c r="F1676" s="8"/>
      <c r="G1676" s="8"/>
      <c r="H1676" s="8"/>
      <c r="I1676" s="8"/>
      <c r="J1676" s="8"/>
      <c r="K1676" s="8"/>
      <c r="L1676" s="8"/>
      <c r="M1676" s="8"/>
      <c r="N1676" s="8"/>
    </row>
    <row r="1677" spans="2:14" x14ac:dyDescent="0.35">
      <c r="B1677" s="8"/>
      <c r="C1677" s="8"/>
      <c r="D1677" s="8"/>
      <c r="E1677" s="8"/>
      <c r="F1677" s="8"/>
      <c r="G1677" s="8"/>
      <c r="H1677" s="8"/>
      <c r="I1677" s="8"/>
      <c r="J1677" s="8"/>
      <c r="K1677" s="8"/>
      <c r="L1677" s="8"/>
      <c r="M1677" s="8"/>
      <c r="N1677" s="8"/>
    </row>
    <row r="1678" spans="2:14" x14ac:dyDescent="0.35">
      <c r="B1678" s="8"/>
      <c r="C1678" s="8"/>
      <c r="D1678" s="8"/>
      <c r="E1678" s="8"/>
      <c r="F1678" s="8"/>
      <c r="G1678" s="8"/>
      <c r="H1678" s="8"/>
      <c r="I1678" s="8"/>
      <c r="J1678" s="8"/>
      <c r="K1678" s="8"/>
      <c r="L1678" s="8"/>
      <c r="M1678" s="8"/>
      <c r="N1678" s="8"/>
    </row>
    <row r="1679" spans="2:14" x14ac:dyDescent="0.35">
      <c r="B1679" s="8"/>
      <c r="C1679" s="8"/>
      <c r="D1679" s="8"/>
      <c r="E1679" s="8"/>
      <c r="F1679" s="8"/>
      <c r="G1679" s="8"/>
      <c r="H1679" s="8"/>
      <c r="I1679" s="8"/>
      <c r="J1679" s="8"/>
      <c r="K1679" s="8"/>
      <c r="L1679" s="8"/>
      <c r="M1679" s="8"/>
      <c r="N1679" s="8"/>
    </row>
    <row r="1680" spans="2:14" x14ac:dyDescent="0.35"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8"/>
      <c r="M1680" s="8"/>
      <c r="N1680" s="8"/>
    </row>
    <row r="1681" spans="2:14" x14ac:dyDescent="0.35">
      <c r="B1681" s="8"/>
      <c r="C1681" s="8"/>
      <c r="D1681" s="8"/>
      <c r="E1681" s="8"/>
      <c r="F1681" s="8"/>
      <c r="G1681" s="8"/>
      <c r="H1681" s="8"/>
      <c r="I1681" s="8"/>
      <c r="J1681" s="8"/>
      <c r="K1681" s="8"/>
      <c r="L1681" s="8"/>
      <c r="M1681" s="8"/>
      <c r="N1681" s="8"/>
    </row>
    <row r="1682" spans="2:14" x14ac:dyDescent="0.35">
      <c r="B1682" s="8"/>
      <c r="C1682" s="8"/>
      <c r="D1682" s="8"/>
      <c r="E1682" s="8"/>
      <c r="F1682" s="8"/>
      <c r="G1682" s="8"/>
      <c r="H1682" s="8"/>
      <c r="I1682" s="8"/>
      <c r="J1682" s="8"/>
      <c r="K1682" s="8"/>
      <c r="L1682" s="8"/>
      <c r="M1682" s="8"/>
      <c r="N1682" s="8"/>
    </row>
    <row r="1683" spans="2:14" x14ac:dyDescent="0.35">
      <c r="B1683" s="8"/>
      <c r="C1683" s="8"/>
      <c r="D1683" s="8"/>
      <c r="E1683" s="8"/>
      <c r="F1683" s="8"/>
      <c r="G1683" s="8"/>
      <c r="H1683" s="8"/>
      <c r="I1683" s="8"/>
      <c r="J1683" s="8"/>
      <c r="K1683" s="8"/>
      <c r="L1683" s="8"/>
      <c r="M1683" s="8"/>
      <c r="N1683" s="8"/>
    </row>
    <row r="1684" spans="2:14" x14ac:dyDescent="0.35">
      <c r="B1684" s="8"/>
      <c r="C1684" s="8"/>
      <c r="D1684" s="8"/>
      <c r="E1684" s="8"/>
      <c r="F1684" s="8"/>
      <c r="G1684" s="8"/>
      <c r="H1684" s="8"/>
      <c r="I1684" s="8"/>
      <c r="J1684" s="8"/>
      <c r="K1684" s="8"/>
      <c r="L1684" s="8"/>
      <c r="M1684" s="8"/>
      <c r="N1684" s="8"/>
    </row>
    <row r="1685" spans="2:14" x14ac:dyDescent="0.35">
      <c r="B1685" s="8"/>
      <c r="C1685" s="8"/>
      <c r="D1685" s="8"/>
      <c r="E1685" s="8"/>
      <c r="F1685" s="8"/>
      <c r="G1685" s="8"/>
      <c r="H1685" s="8"/>
      <c r="I1685" s="8"/>
      <c r="J1685" s="8"/>
      <c r="K1685" s="8"/>
      <c r="L1685" s="8"/>
      <c r="M1685" s="8"/>
      <c r="N1685" s="8"/>
    </row>
    <row r="1686" spans="2:14" x14ac:dyDescent="0.35">
      <c r="B1686" s="8"/>
      <c r="C1686" s="8"/>
      <c r="D1686" s="8"/>
      <c r="E1686" s="8"/>
      <c r="F1686" s="8"/>
      <c r="G1686" s="8"/>
      <c r="H1686" s="8"/>
      <c r="I1686" s="8"/>
      <c r="J1686" s="8"/>
      <c r="K1686" s="8"/>
      <c r="L1686" s="8"/>
      <c r="M1686" s="8"/>
      <c r="N1686" s="8"/>
    </row>
    <row r="1687" spans="2:14" x14ac:dyDescent="0.35">
      <c r="B1687" s="8"/>
      <c r="C1687" s="8"/>
      <c r="D1687" s="8"/>
      <c r="E1687" s="8"/>
      <c r="F1687" s="8"/>
      <c r="G1687" s="8"/>
      <c r="H1687" s="8"/>
      <c r="I1687" s="8"/>
      <c r="J1687" s="8"/>
      <c r="K1687" s="8"/>
      <c r="L1687" s="8"/>
      <c r="M1687" s="8"/>
      <c r="N1687" s="8"/>
    </row>
    <row r="1688" spans="2:14" x14ac:dyDescent="0.35">
      <c r="B1688" s="8"/>
      <c r="C1688" s="8"/>
      <c r="D1688" s="8"/>
      <c r="E1688" s="8"/>
      <c r="F1688" s="8"/>
      <c r="G1688" s="8"/>
      <c r="H1688" s="8"/>
      <c r="I1688" s="8"/>
      <c r="J1688" s="8"/>
      <c r="K1688" s="8"/>
      <c r="L1688" s="8"/>
      <c r="M1688" s="8"/>
      <c r="N1688" s="8"/>
    </row>
    <row r="1689" spans="2:14" x14ac:dyDescent="0.35">
      <c r="B1689" s="8"/>
      <c r="C1689" s="8"/>
      <c r="D1689" s="8"/>
      <c r="E1689" s="8"/>
      <c r="F1689" s="8"/>
      <c r="G1689" s="8"/>
      <c r="H1689" s="8"/>
      <c r="I1689" s="8"/>
      <c r="J1689" s="8"/>
      <c r="K1689" s="8"/>
      <c r="L1689" s="8"/>
      <c r="M1689" s="8"/>
      <c r="N1689" s="8"/>
    </row>
    <row r="1690" spans="2:14" x14ac:dyDescent="0.35"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8"/>
      <c r="M1690" s="8"/>
      <c r="N1690" s="8"/>
    </row>
    <row r="1691" spans="2:14" x14ac:dyDescent="0.35">
      <c r="B1691" s="8"/>
      <c r="C1691" s="8"/>
      <c r="D1691" s="8"/>
      <c r="E1691" s="8"/>
      <c r="F1691" s="8"/>
      <c r="G1691" s="8"/>
      <c r="H1691" s="8"/>
      <c r="I1691" s="8"/>
      <c r="J1691" s="8"/>
      <c r="K1691" s="8"/>
      <c r="L1691" s="8"/>
      <c r="M1691" s="8"/>
      <c r="N1691" s="8"/>
    </row>
    <row r="1692" spans="2:14" x14ac:dyDescent="0.35">
      <c r="B1692" s="8"/>
      <c r="C1692" s="8"/>
      <c r="D1692" s="8"/>
      <c r="E1692" s="8"/>
      <c r="F1692" s="8"/>
      <c r="G1692" s="8"/>
      <c r="H1692" s="8"/>
      <c r="I1692" s="8"/>
      <c r="J1692" s="8"/>
      <c r="K1692" s="8"/>
      <c r="L1692" s="8"/>
      <c r="M1692" s="8"/>
      <c r="N1692" s="8"/>
    </row>
    <row r="1693" spans="2:14" x14ac:dyDescent="0.35">
      <c r="B1693" s="8"/>
      <c r="C1693" s="8"/>
      <c r="D1693" s="8"/>
      <c r="E1693" s="8"/>
      <c r="F1693" s="8"/>
      <c r="G1693" s="8"/>
      <c r="H1693" s="8"/>
      <c r="I1693" s="8"/>
      <c r="J1693" s="8"/>
      <c r="K1693" s="8"/>
      <c r="L1693" s="8"/>
      <c r="M1693" s="8"/>
      <c r="N1693" s="8"/>
    </row>
    <row r="1694" spans="2:14" x14ac:dyDescent="0.35">
      <c r="B1694" s="8"/>
      <c r="C1694" s="8"/>
      <c r="D1694" s="8"/>
      <c r="E1694" s="8"/>
      <c r="F1694" s="8"/>
      <c r="G1694" s="8"/>
      <c r="H1694" s="8"/>
      <c r="I1694" s="8"/>
      <c r="J1694" s="8"/>
      <c r="K1694" s="8"/>
      <c r="L1694" s="8"/>
      <c r="M1694" s="8"/>
      <c r="N1694" s="8"/>
    </row>
    <row r="1695" spans="2:14" x14ac:dyDescent="0.35">
      <c r="B1695" s="8"/>
      <c r="C1695" s="8"/>
      <c r="D1695" s="8"/>
      <c r="E1695" s="8"/>
      <c r="F1695" s="8"/>
      <c r="G1695" s="8"/>
      <c r="H1695" s="8"/>
      <c r="I1695" s="8"/>
      <c r="J1695" s="8"/>
      <c r="K1695" s="8"/>
      <c r="L1695" s="8"/>
      <c r="M1695" s="8"/>
      <c r="N1695" s="8"/>
    </row>
    <row r="1696" spans="2:14" x14ac:dyDescent="0.35">
      <c r="B1696" s="8"/>
      <c r="C1696" s="8"/>
      <c r="D1696" s="8"/>
      <c r="E1696" s="8"/>
      <c r="F1696" s="8"/>
      <c r="G1696" s="8"/>
      <c r="H1696" s="8"/>
      <c r="I1696" s="8"/>
      <c r="J1696" s="8"/>
      <c r="K1696" s="8"/>
      <c r="L1696" s="8"/>
      <c r="M1696" s="8"/>
      <c r="N1696" s="8"/>
    </row>
    <row r="1697" spans="2:14" x14ac:dyDescent="0.35">
      <c r="B1697" s="8"/>
      <c r="C1697" s="8"/>
      <c r="D1697" s="8"/>
      <c r="E1697" s="8"/>
      <c r="F1697" s="8"/>
      <c r="G1697" s="8"/>
      <c r="H1697" s="8"/>
      <c r="I1697" s="8"/>
      <c r="J1697" s="8"/>
      <c r="K1697" s="8"/>
      <c r="L1697" s="8"/>
      <c r="M1697" s="8"/>
      <c r="N1697" s="8"/>
    </row>
    <row r="1698" spans="2:14" x14ac:dyDescent="0.35">
      <c r="B1698" s="8"/>
      <c r="C1698" s="8"/>
      <c r="D1698" s="8"/>
      <c r="E1698" s="8"/>
      <c r="F1698" s="8"/>
      <c r="G1698" s="8"/>
      <c r="H1698" s="8"/>
      <c r="I1698" s="8"/>
      <c r="J1698" s="8"/>
      <c r="K1698" s="8"/>
      <c r="L1698" s="8"/>
      <c r="M1698" s="8"/>
      <c r="N1698" s="8"/>
    </row>
    <row r="1699" spans="2:14" x14ac:dyDescent="0.35">
      <c r="B1699" s="8"/>
      <c r="C1699" s="8"/>
      <c r="D1699" s="8"/>
      <c r="E1699" s="8"/>
      <c r="F1699" s="8"/>
      <c r="G1699" s="8"/>
      <c r="H1699" s="8"/>
      <c r="I1699" s="8"/>
      <c r="J1699" s="8"/>
      <c r="K1699" s="8"/>
      <c r="L1699" s="8"/>
      <c r="M1699" s="8"/>
      <c r="N1699" s="8"/>
    </row>
    <row r="1700" spans="2:14" x14ac:dyDescent="0.35"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8"/>
      <c r="M1700" s="8"/>
      <c r="N1700" s="8"/>
    </row>
    <row r="1701" spans="2:14" x14ac:dyDescent="0.35">
      <c r="B1701" s="8"/>
      <c r="C1701" s="8"/>
      <c r="D1701" s="8"/>
      <c r="E1701" s="8"/>
      <c r="F1701" s="8"/>
      <c r="G1701" s="8"/>
      <c r="H1701" s="8"/>
      <c r="I1701" s="8"/>
      <c r="J1701" s="8"/>
      <c r="K1701" s="8"/>
      <c r="L1701" s="8"/>
      <c r="M1701" s="8"/>
      <c r="N1701" s="8"/>
    </row>
    <row r="1702" spans="2:14" x14ac:dyDescent="0.35">
      <c r="B1702" s="8"/>
      <c r="C1702" s="8"/>
      <c r="D1702" s="8"/>
      <c r="E1702" s="8"/>
      <c r="F1702" s="8"/>
      <c r="G1702" s="8"/>
      <c r="H1702" s="8"/>
      <c r="I1702" s="8"/>
      <c r="J1702" s="8"/>
      <c r="K1702" s="8"/>
      <c r="L1702" s="8"/>
      <c r="M1702" s="8"/>
      <c r="N1702" s="8"/>
    </row>
    <row r="1703" spans="2:14" x14ac:dyDescent="0.35">
      <c r="B1703" s="8"/>
      <c r="C1703" s="8"/>
      <c r="D1703" s="8"/>
      <c r="E1703" s="8"/>
      <c r="F1703" s="8"/>
      <c r="G1703" s="8"/>
      <c r="H1703" s="8"/>
      <c r="I1703" s="8"/>
      <c r="J1703" s="8"/>
      <c r="K1703" s="8"/>
      <c r="L1703" s="8"/>
      <c r="M1703" s="8"/>
      <c r="N1703" s="8"/>
    </row>
    <row r="1704" spans="2:14" x14ac:dyDescent="0.35">
      <c r="B1704" s="8"/>
      <c r="C1704" s="8"/>
      <c r="D1704" s="8"/>
      <c r="E1704" s="8"/>
      <c r="F1704" s="8"/>
      <c r="G1704" s="8"/>
      <c r="H1704" s="8"/>
      <c r="I1704" s="8"/>
      <c r="J1704" s="8"/>
      <c r="K1704" s="8"/>
      <c r="L1704" s="8"/>
      <c r="M1704" s="8"/>
      <c r="N1704" s="8"/>
    </row>
    <row r="1705" spans="2:14" x14ac:dyDescent="0.35">
      <c r="B1705" s="8"/>
      <c r="C1705" s="8"/>
      <c r="D1705" s="8"/>
      <c r="E1705" s="8"/>
      <c r="F1705" s="8"/>
      <c r="G1705" s="8"/>
      <c r="H1705" s="8"/>
      <c r="I1705" s="8"/>
      <c r="J1705" s="8"/>
      <c r="K1705" s="8"/>
      <c r="L1705" s="8"/>
      <c r="M1705" s="8"/>
      <c r="N1705" s="8"/>
    </row>
    <row r="1706" spans="2:14" x14ac:dyDescent="0.35">
      <c r="B1706" s="8"/>
      <c r="C1706" s="8"/>
      <c r="D1706" s="8"/>
      <c r="E1706" s="8"/>
      <c r="F1706" s="8"/>
      <c r="G1706" s="8"/>
      <c r="H1706" s="8"/>
      <c r="I1706" s="8"/>
      <c r="J1706" s="8"/>
      <c r="K1706" s="8"/>
      <c r="L1706" s="8"/>
      <c r="M1706" s="8"/>
      <c r="N1706" s="8"/>
    </row>
    <row r="1707" spans="2:14" x14ac:dyDescent="0.35">
      <c r="B1707" s="8"/>
      <c r="C1707" s="8"/>
      <c r="D1707" s="8"/>
      <c r="E1707" s="8"/>
      <c r="F1707" s="8"/>
      <c r="G1707" s="8"/>
      <c r="H1707" s="8"/>
      <c r="I1707" s="8"/>
      <c r="J1707" s="8"/>
      <c r="K1707" s="8"/>
      <c r="L1707" s="8"/>
      <c r="M1707" s="8"/>
      <c r="N1707" s="8"/>
    </row>
    <row r="1708" spans="2:14" x14ac:dyDescent="0.35">
      <c r="B1708" s="8"/>
      <c r="C1708" s="8"/>
      <c r="D1708" s="8"/>
      <c r="E1708" s="8"/>
      <c r="F1708" s="8"/>
      <c r="G1708" s="8"/>
      <c r="H1708" s="8"/>
      <c r="I1708" s="8"/>
      <c r="J1708" s="8"/>
      <c r="K1708" s="8"/>
      <c r="L1708" s="8"/>
      <c r="M1708" s="8"/>
      <c r="N1708" s="8"/>
    </row>
    <row r="1709" spans="2:14" x14ac:dyDescent="0.35">
      <c r="B1709" s="8"/>
      <c r="C1709" s="8"/>
      <c r="D1709" s="8"/>
      <c r="E1709" s="8"/>
      <c r="F1709" s="8"/>
      <c r="G1709" s="8"/>
      <c r="H1709" s="8"/>
      <c r="I1709" s="8"/>
      <c r="J1709" s="8"/>
      <c r="K1709" s="8"/>
      <c r="L1709" s="8"/>
      <c r="M1709" s="8"/>
      <c r="N1709" s="8"/>
    </row>
    <row r="1710" spans="2:14" x14ac:dyDescent="0.35"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8"/>
      <c r="M1710" s="8"/>
      <c r="N1710" s="8"/>
    </row>
    <row r="1711" spans="2:14" x14ac:dyDescent="0.35">
      <c r="B1711" s="8"/>
      <c r="C1711" s="8"/>
      <c r="D1711" s="8"/>
      <c r="E1711" s="8"/>
      <c r="F1711" s="8"/>
      <c r="G1711" s="8"/>
      <c r="H1711" s="8"/>
      <c r="I1711" s="8"/>
      <c r="J1711" s="8"/>
      <c r="K1711" s="8"/>
      <c r="L1711" s="8"/>
      <c r="M1711" s="8"/>
      <c r="N1711" s="8"/>
    </row>
    <row r="1712" spans="2:14" x14ac:dyDescent="0.35">
      <c r="B1712" s="8"/>
      <c r="C1712" s="8"/>
      <c r="D1712" s="8"/>
      <c r="E1712" s="8"/>
      <c r="F1712" s="8"/>
      <c r="G1712" s="8"/>
      <c r="H1712" s="8"/>
      <c r="I1712" s="8"/>
      <c r="J1712" s="8"/>
      <c r="K1712" s="8"/>
      <c r="L1712" s="8"/>
      <c r="M1712" s="8"/>
      <c r="N1712" s="8"/>
    </row>
    <row r="1713" spans="2:14" x14ac:dyDescent="0.35">
      <c r="B1713" s="8"/>
      <c r="C1713" s="8"/>
      <c r="D1713" s="8"/>
      <c r="E1713" s="8"/>
      <c r="F1713" s="8"/>
      <c r="G1713" s="8"/>
      <c r="H1713" s="8"/>
      <c r="I1713" s="8"/>
      <c r="J1713" s="8"/>
      <c r="K1713" s="8"/>
      <c r="L1713" s="8"/>
      <c r="M1713" s="8"/>
      <c r="N1713" s="8"/>
    </row>
    <row r="1714" spans="2:14" x14ac:dyDescent="0.35">
      <c r="B1714" s="8"/>
      <c r="C1714" s="8"/>
      <c r="D1714" s="8"/>
      <c r="E1714" s="8"/>
      <c r="F1714" s="8"/>
      <c r="G1714" s="8"/>
      <c r="H1714" s="8"/>
      <c r="I1714" s="8"/>
      <c r="J1714" s="8"/>
      <c r="K1714" s="8"/>
      <c r="L1714" s="8"/>
      <c r="M1714" s="8"/>
      <c r="N1714" s="8"/>
    </row>
    <row r="1715" spans="2:14" x14ac:dyDescent="0.35">
      <c r="B1715" s="8"/>
      <c r="C1715" s="8"/>
      <c r="D1715" s="8"/>
      <c r="E1715" s="8"/>
      <c r="F1715" s="8"/>
      <c r="G1715" s="8"/>
      <c r="H1715" s="8"/>
      <c r="I1715" s="8"/>
      <c r="J1715" s="8"/>
      <c r="K1715" s="8"/>
      <c r="L1715" s="8"/>
      <c r="M1715" s="8"/>
      <c r="N1715" s="8"/>
    </row>
    <row r="1716" spans="2:14" x14ac:dyDescent="0.35">
      <c r="B1716" s="8"/>
      <c r="C1716" s="8"/>
      <c r="D1716" s="8"/>
      <c r="E1716" s="8"/>
      <c r="F1716" s="8"/>
      <c r="G1716" s="8"/>
      <c r="H1716" s="8"/>
      <c r="I1716" s="8"/>
      <c r="J1716" s="8"/>
      <c r="K1716" s="8"/>
      <c r="L1716" s="8"/>
      <c r="M1716" s="8"/>
      <c r="N1716" s="8"/>
    </row>
    <row r="1717" spans="2:14" x14ac:dyDescent="0.35">
      <c r="B1717" s="8"/>
      <c r="C1717" s="8"/>
      <c r="D1717" s="8"/>
      <c r="E1717" s="8"/>
      <c r="F1717" s="8"/>
      <c r="G1717" s="8"/>
      <c r="H1717" s="8"/>
      <c r="I1717" s="8"/>
      <c r="J1717" s="8"/>
      <c r="K1717" s="8"/>
      <c r="L1717" s="8"/>
      <c r="M1717" s="8"/>
      <c r="N1717" s="8"/>
    </row>
    <row r="1718" spans="2:14" x14ac:dyDescent="0.35">
      <c r="B1718" s="8"/>
      <c r="C1718" s="8"/>
      <c r="D1718" s="8"/>
      <c r="E1718" s="8"/>
      <c r="F1718" s="8"/>
      <c r="G1718" s="8"/>
      <c r="H1718" s="8"/>
      <c r="I1718" s="8"/>
      <c r="J1718" s="8"/>
      <c r="K1718" s="8"/>
      <c r="L1718" s="8"/>
      <c r="M1718" s="8"/>
      <c r="N1718" s="8"/>
    </row>
    <row r="1719" spans="2:14" x14ac:dyDescent="0.35">
      <c r="B1719" s="8"/>
      <c r="C1719" s="8"/>
      <c r="D1719" s="8"/>
      <c r="E1719" s="8"/>
      <c r="F1719" s="8"/>
      <c r="G1719" s="8"/>
      <c r="H1719" s="8"/>
      <c r="I1719" s="8"/>
      <c r="J1719" s="8"/>
      <c r="K1719" s="8"/>
      <c r="L1719" s="8"/>
      <c r="M1719" s="8"/>
      <c r="N1719" s="8"/>
    </row>
    <row r="1720" spans="2:14" x14ac:dyDescent="0.35">
      <c r="B1720" s="8"/>
      <c r="C1720" s="8"/>
      <c r="D1720" s="8"/>
      <c r="E1720" s="8"/>
      <c r="F1720" s="8"/>
      <c r="G1720" s="8"/>
      <c r="H1720" s="8"/>
      <c r="I1720" s="8"/>
      <c r="J1720" s="8"/>
      <c r="K1720" s="8"/>
      <c r="L1720" s="8"/>
      <c r="M1720" s="8"/>
      <c r="N1720" s="8"/>
    </row>
    <row r="1721" spans="2:14" x14ac:dyDescent="0.35">
      <c r="B1721" s="8"/>
      <c r="C1721" s="8"/>
      <c r="D1721" s="8"/>
      <c r="E1721" s="8"/>
      <c r="F1721" s="8"/>
      <c r="G1721" s="8"/>
      <c r="H1721" s="8"/>
      <c r="I1721" s="8"/>
      <c r="J1721" s="8"/>
      <c r="K1721" s="8"/>
      <c r="L1721" s="8"/>
      <c r="M1721" s="8"/>
      <c r="N1721" s="8"/>
    </row>
    <row r="1722" spans="2:14" x14ac:dyDescent="0.35">
      <c r="B1722" s="8"/>
      <c r="C1722" s="8"/>
      <c r="D1722" s="8"/>
      <c r="E1722" s="8"/>
      <c r="F1722" s="8"/>
      <c r="G1722" s="8"/>
      <c r="H1722" s="8"/>
      <c r="I1722" s="8"/>
      <c r="J1722" s="8"/>
      <c r="K1722" s="8"/>
      <c r="L1722" s="8"/>
      <c r="M1722" s="8"/>
      <c r="N1722" s="8"/>
    </row>
    <row r="1723" spans="2:14" x14ac:dyDescent="0.35">
      <c r="B1723" s="8"/>
      <c r="C1723" s="8"/>
      <c r="D1723" s="8"/>
      <c r="E1723" s="8"/>
      <c r="F1723" s="8"/>
      <c r="G1723" s="8"/>
      <c r="H1723" s="8"/>
      <c r="I1723" s="8"/>
      <c r="J1723" s="8"/>
      <c r="K1723" s="8"/>
      <c r="L1723" s="8"/>
      <c r="M1723" s="8"/>
      <c r="N1723" s="8"/>
    </row>
    <row r="1724" spans="2:14" x14ac:dyDescent="0.35">
      <c r="B1724" s="8"/>
      <c r="C1724" s="8"/>
      <c r="D1724" s="8"/>
      <c r="E1724" s="8"/>
      <c r="F1724" s="8"/>
      <c r="G1724" s="8"/>
      <c r="H1724" s="8"/>
      <c r="I1724" s="8"/>
      <c r="J1724" s="8"/>
      <c r="K1724" s="8"/>
      <c r="L1724" s="8"/>
      <c r="M1724" s="8"/>
      <c r="N1724" s="8"/>
    </row>
    <row r="1725" spans="2:14" x14ac:dyDescent="0.35">
      <c r="B1725" s="8"/>
      <c r="C1725" s="8"/>
      <c r="D1725" s="8"/>
      <c r="E1725" s="8"/>
      <c r="F1725" s="8"/>
      <c r="G1725" s="8"/>
      <c r="H1725" s="8"/>
      <c r="I1725" s="8"/>
      <c r="J1725" s="8"/>
      <c r="K1725" s="8"/>
      <c r="L1725" s="8"/>
      <c r="M1725" s="8"/>
      <c r="N1725" s="8"/>
    </row>
    <row r="1726" spans="2:14" x14ac:dyDescent="0.35">
      <c r="B1726" s="8"/>
      <c r="C1726" s="8"/>
      <c r="D1726" s="8"/>
      <c r="E1726" s="8"/>
      <c r="F1726" s="8"/>
      <c r="G1726" s="8"/>
      <c r="H1726" s="8"/>
      <c r="I1726" s="8"/>
      <c r="J1726" s="8"/>
      <c r="K1726" s="8"/>
      <c r="L1726" s="8"/>
      <c r="M1726" s="8"/>
      <c r="N1726" s="8"/>
    </row>
    <row r="1727" spans="2:14" x14ac:dyDescent="0.35">
      <c r="B1727" s="8"/>
      <c r="C1727" s="8"/>
      <c r="D1727" s="8"/>
      <c r="E1727" s="8"/>
      <c r="F1727" s="8"/>
      <c r="G1727" s="8"/>
      <c r="H1727" s="8"/>
      <c r="I1727" s="8"/>
      <c r="J1727" s="8"/>
      <c r="K1727" s="8"/>
      <c r="L1727" s="8"/>
      <c r="M1727" s="8"/>
      <c r="N1727" s="8"/>
    </row>
    <row r="1728" spans="2:14" x14ac:dyDescent="0.35">
      <c r="B1728" s="8"/>
      <c r="C1728" s="8"/>
      <c r="D1728" s="8"/>
      <c r="E1728" s="8"/>
      <c r="F1728" s="8"/>
      <c r="G1728" s="8"/>
      <c r="H1728" s="8"/>
      <c r="I1728" s="8"/>
      <c r="J1728" s="8"/>
      <c r="K1728" s="8"/>
      <c r="L1728" s="8"/>
      <c r="M1728" s="8"/>
      <c r="N1728" s="8"/>
    </row>
    <row r="1729" spans="2:14" x14ac:dyDescent="0.35">
      <c r="B1729" s="8"/>
      <c r="C1729" s="8"/>
      <c r="D1729" s="8"/>
      <c r="E1729" s="8"/>
      <c r="F1729" s="8"/>
      <c r="G1729" s="8"/>
      <c r="H1729" s="8"/>
      <c r="I1729" s="8"/>
      <c r="J1729" s="8"/>
      <c r="K1729" s="8"/>
      <c r="L1729" s="8"/>
      <c r="M1729" s="8"/>
      <c r="N1729" s="8"/>
    </row>
    <row r="1730" spans="2:14" x14ac:dyDescent="0.35">
      <c r="B1730" s="8"/>
      <c r="C1730" s="8"/>
      <c r="D1730" s="8"/>
      <c r="E1730" s="8"/>
      <c r="F1730" s="8"/>
      <c r="G1730" s="8"/>
      <c r="H1730" s="8"/>
      <c r="I1730" s="8"/>
      <c r="J1730" s="8"/>
      <c r="K1730" s="8"/>
      <c r="L1730" s="8"/>
      <c r="M1730" s="8"/>
      <c r="N1730" s="8"/>
    </row>
    <row r="1731" spans="2:14" x14ac:dyDescent="0.35">
      <c r="B1731" s="8"/>
      <c r="C1731" s="8"/>
      <c r="D1731" s="8"/>
      <c r="E1731" s="8"/>
      <c r="F1731" s="8"/>
      <c r="G1731" s="8"/>
      <c r="H1731" s="8"/>
      <c r="I1731" s="8"/>
      <c r="J1731" s="8"/>
      <c r="K1731" s="8"/>
      <c r="L1731" s="8"/>
      <c r="M1731" s="8"/>
      <c r="N1731" s="8"/>
    </row>
    <row r="1732" spans="2:14" x14ac:dyDescent="0.35">
      <c r="B1732" s="8"/>
      <c r="C1732" s="8"/>
      <c r="D1732" s="8"/>
      <c r="E1732" s="8"/>
      <c r="F1732" s="8"/>
      <c r="G1732" s="8"/>
      <c r="H1732" s="8"/>
      <c r="I1732" s="8"/>
      <c r="J1732" s="8"/>
      <c r="K1732" s="8"/>
      <c r="L1732" s="8"/>
      <c r="M1732" s="8"/>
      <c r="N1732" s="8"/>
    </row>
    <row r="1733" spans="2:14" x14ac:dyDescent="0.35">
      <c r="B1733" s="8"/>
      <c r="C1733" s="8"/>
      <c r="D1733" s="8"/>
      <c r="E1733" s="8"/>
      <c r="F1733" s="8"/>
      <c r="G1733" s="8"/>
      <c r="H1733" s="8"/>
      <c r="I1733" s="8"/>
      <c r="J1733" s="8"/>
      <c r="K1733" s="8"/>
      <c r="L1733" s="8"/>
      <c r="M1733" s="8"/>
      <c r="N1733" s="8"/>
    </row>
    <row r="1734" spans="2:14" x14ac:dyDescent="0.35">
      <c r="B1734" s="8"/>
      <c r="C1734" s="8"/>
      <c r="D1734" s="8"/>
      <c r="E1734" s="8"/>
      <c r="F1734" s="8"/>
      <c r="G1734" s="8"/>
      <c r="H1734" s="8"/>
      <c r="I1734" s="8"/>
      <c r="J1734" s="8"/>
      <c r="K1734" s="8"/>
      <c r="L1734" s="8"/>
      <c r="M1734" s="8"/>
      <c r="N1734" s="8"/>
    </row>
    <row r="1735" spans="2:14" x14ac:dyDescent="0.35">
      <c r="B1735" s="8"/>
      <c r="C1735" s="8"/>
      <c r="D1735" s="8"/>
      <c r="E1735" s="8"/>
      <c r="F1735" s="8"/>
      <c r="G1735" s="8"/>
      <c r="H1735" s="8"/>
      <c r="I1735" s="8"/>
      <c r="J1735" s="8"/>
      <c r="K1735" s="8"/>
      <c r="L1735" s="8"/>
      <c r="M1735" s="8"/>
      <c r="N1735" s="8"/>
    </row>
    <row r="1736" spans="2:14" x14ac:dyDescent="0.35">
      <c r="B1736" s="8"/>
      <c r="C1736" s="8"/>
      <c r="D1736" s="8"/>
      <c r="E1736" s="8"/>
      <c r="F1736" s="8"/>
      <c r="G1736" s="8"/>
      <c r="H1736" s="8"/>
      <c r="I1736" s="8"/>
      <c r="J1736" s="8"/>
      <c r="K1736" s="8"/>
      <c r="L1736" s="8"/>
      <c r="M1736" s="8"/>
      <c r="N1736" s="8"/>
    </row>
    <row r="1737" spans="2:14" x14ac:dyDescent="0.35">
      <c r="B1737" s="8"/>
      <c r="C1737" s="8"/>
      <c r="D1737" s="8"/>
      <c r="E1737" s="8"/>
      <c r="F1737" s="8"/>
      <c r="G1737" s="8"/>
      <c r="H1737" s="8"/>
      <c r="I1737" s="8"/>
      <c r="J1737" s="8"/>
      <c r="K1737" s="8"/>
      <c r="L1737" s="8"/>
      <c r="M1737" s="8"/>
      <c r="N1737" s="8"/>
    </row>
    <row r="1738" spans="2:14" x14ac:dyDescent="0.35">
      <c r="B1738" s="8"/>
      <c r="C1738" s="8"/>
      <c r="D1738" s="8"/>
      <c r="E1738" s="8"/>
      <c r="F1738" s="8"/>
      <c r="G1738" s="8"/>
      <c r="H1738" s="8"/>
      <c r="I1738" s="8"/>
      <c r="J1738" s="8"/>
      <c r="K1738" s="8"/>
      <c r="L1738" s="8"/>
      <c r="M1738" s="8"/>
      <c r="N1738" s="8"/>
    </row>
    <row r="1739" spans="2:14" x14ac:dyDescent="0.35">
      <c r="B1739" s="8"/>
      <c r="C1739" s="8"/>
      <c r="D1739" s="8"/>
      <c r="E1739" s="8"/>
      <c r="F1739" s="8"/>
      <c r="G1739" s="8"/>
      <c r="H1739" s="8"/>
      <c r="I1739" s="8"/>
      <c r="J1739" s="8"/>
      <c r="K1739" s="8"/>
      <c r="L1739" s="8"/>
      <c r="M1739" s="8"/>
      <c r="N1739" s="8"/>
    </row>
    <row r="1740" spans="2:14" x14ac:dyDescent="0.35"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8"/>
      <c r="M1740" s="8"/>
      <c r="N1740" s="8"/>
    </row>
    <row r="1741" spans="2:14" x14ac:dyDescent="0.35">
      <c r="B1741" s="8"/>
      <c r="C1741" s="8"/>
      <c r="D1741" s="8"/>
      <c r="E1741" s="8"/>
      <c r="F1741" s="8"/>
      <c r="G1741" s="8"/>
      <c r="H1741" s="8"/>
      <c r="I1741" s="8"/>
      <c r="J1741" s="8"/>
      <c r="K1741" s="8"/>
      <c r="L1741" s="8"/>
      <c r="M1741" s="8"/>
      <c r="N1741" s="8"/>
    </row>
    <row r="1742" spans="2:14" x14ac:dyDescent="0.35">
      <c r="B1742" s="8"/>
      <c r="C1742" s="8"/>
      <c r="D1742" s="8"/>
      <c r="E1742" s="8"/>
      <c r="F1742" s="8"/>
      <c r="G1742" s="8"/>
      <c r="H1742" s="8"/>
      <c r="I1742" s="8"/>
      <c r="J1742" s="8"/>
      <c r="K1742" s="8"/>
      <c r="L1742" s="8"/>
      <c r="M1742" s="8"/>
      <c r="N1742" s="8"/>
    </row>
    <row r="1743" spans="2:14" x14ac:dyDescent="0.35">
      <c r="B1743" s="8"/>
      <c r="C1743" s="8"/>
      <c r="D1743" s="8"/>
      <c r="E1743" s="8"/>
      <c r="F1743" s="8"/>
      <c r="G1743" s="8"/>
      <c r="H1743" s="8"/>
      <c r="I1743" s="8"/>
      <c r="J1743" s="8"/>
      <c r="K1743" s="8"/>
      <c r="L1743" s="8"/>
      <c r="M1743" s="8"/>
      <c r="N1743" s="8"/>
    </row>
    <row r="1744" spans="2:14" x14ac:dyDescent="0.35">
      <c r="B1744" s="8"/>
      <c r="C1744" s="8"/>
      <c r="D1744" s="8"/>
      <c r="E1744" s="8"/>
      <c r="F1744" s="8"/>
      <c r="G1744" s="8"/>
      <c r="H1744" s="8"/>
      <c r="I1744" s="8"/>
      <c r="J1744" s="8"/>
      <c r="K1744" s="8"/>
      <c r="L1744" s="8"/>
      <c r="M1744" s="8"/>
      <c r="N1744" s="8"/>
    </row>
    <row r="1745" spans="2:14" x14ac:dyDescent="0.35">
      <c r="B1745" s="8"/>
      <c r="C1745" s="8"/>
      <c r="D1745" s="8"/>
      <c r="E1745" s="8"/>
      <c r="F1745" s="8"/>
      <c r="G1745" s="8"/>
      <c r="H1745" s="8"/>
      <c r="I1745" s="8"/>
      <c r="J1745" s="8"/>
      <c r="K1745" s="8"/>
      <c r="L1745" s="8"/>
      <c r="M1745" s="8"/>
      <c r="N1745" s="8"/>
    </row>
    <row r="1746" spans="2:14" x14ac:dyDescent="0.35">
      <c r="B1746" s="8"/>
      <c r="C1746" s="8"/>
      <c r="D1746" s="8"/>
      <c r="E1746" s="8"/>
      <c r="F1746" s="8"/>
      <c r="G1746" s="8"/>
      <c r="H1746" s="8"/>
      <c r="I1746" s="8"/>
      <c r="J1746" s="8"/>
      <c r="K1746" s="8"/>
      <c r="L1746" s="8"/>
      <c r="M1746" s="8"/>
      <c r="N1746" s="8"/>
    </row>
    <row r="1747" spans="2:14" x14ac:dyDescent="0.35">
      <c r="B1747" s="8"/>
      <c r="C1747" s="8"/>
      <c r="D1747" s="8"/>
      <c r="E1747" s="8"/>
      <c r="F1747" s="8"/>
      <c r="G1747" s="8"/>
      <c r="H1747" s="8"/>
      <c r="I1747" s="8"/>
      <c r="J1747" s="8"/>
      <c r="K1747" s="8"/>
      <c r="L1747" s="8"/>
      <c r="M1747" s="8"/>
      <c r="N1747" s="8"/>
    </row>
    <row r="1748" spans="2:14" x14ac:dyDescent="0.35">
      <c r="B1748" s="8"/>
      <c r="C1748" s="8"/>
      <c r="D1748" s="8"/>
      <c r="E1748" s="8"/>
      <c r="F1748" s="8"/>
      <c r="G1748" s="8"/>
      <c r="H1748" s="8"/>
      <c r="I1748" s="8"/>
      <c r="J1748" s="8"/>
      <c r="K1748" s="8"/>
      <c r="L1748" s="8"/>
      <c r="M1748" s="8"/>
      <c r="N1748" s="8"/>
    </row>
    <row r="1749" spans="2:14" x14ac:dyDescent="0.35">
      <c r="B1749" s="8"/>
      <c r="C1749" s="8"/>
      <c r="D1749" s="8"/>
      <c r="E1749" s="8"/>
      <c r="F1749" s="8"/>
      <c r="G1749" s="8"/>
      <c r="H1749" s="8"/>
      <c r="I1749" s="8"/>
      <c r="J1749" s="8"/>
      <c r="K1749" s="8"/>
      <c r="L1749" s="8"/>
      <c r="M1749" s="8"/>
      <c r="N1749" s="8"/>
    </row>
    <row r="1750" spans="2:14" x14ac:dyDescent="0.35"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8"/>
      <c r="M1750" s="8"/>
      <c r="N1750" s="8"/>
    </row>
    <row r="1751" spans="2:14" x14ac:dyDescent="0.35">
      <c r="B1751" s="8"/>
      <c r="C1751" s="8"/>
      <c r="D1751" s="8"/>
      <c r="E1751" s="8"/>
      <c r="F1751" s="8"/>
      <c r="G1751" s="8"/>
      <c r="H1751" s="8"/>
      <c r="I1751" s="8"/>
      <c r="J1751" s="8"/>
      <c r="K1751" s="8"/>
      <c r="L1751" s="8"/>
      <c r="M1751" s="8"/>
      <c r="N1751" s="8"/>
    </row>
    <row r="1752" spans="2:14" x14ac:dyDescent="0.35">
      <c r="B1752" s="8"/>
      <c r="C1752" s="8"/>
      <c r="D1752" s="8"/>
      <c r="E1752" s="8"/>
      <c r="F1752" s="8"/>
      <c r="G1752" s="8"/>
      <c r="H1752" s="8"/>
      <c r="I1752" s="8"/>
      <c r="J1752" s="8"/>
      <c r="K1752" s="8"/>
      <c r="L1752" s="8"/>
      <c r="M1752" s="8"/>
      <c r="N1752" s="8"/>
    </row>
    <row r="1753" spans="2:14" x14ac:dyDescent="0.35">
      <c r="B1753" s="8"/>
      <c r="C1753" s="8"/>
      <c r="D1753" s="8"/>
      <c r="E1753" s="8"/>
      <c r="F1753" s="8"/>
      <c r="G1753" s="8"/>
      <c r="H1753" s="8"/>
      <c r="I1753" s="8"/>
      <c r="J1753" s="8"/>
      <c r="K1753" s="8"/>
      <c r="L1753" s="8"/>
      <c r="M1753" s="8"/>
      <c r="N1753" s="8"/>
    </row>
    <row r="1754" spans="2:14" x14ac:dyDescent="0.35">
      <c r="B1754" s="8"/>
      <c r="C1754" s="8"/>
      <c r="D1754" s="8"/>
      <c r="E1754" s="8"/>
      <c r="F1754" s="8"/>
      <c r="G1754" s="8"/>
      <c r="H1754" s="8"/>
      <c r="I1754" s="8"/>
      <c r="J1754" s="8"/>
      <c r="K1754" s="8"/>
      <c r="L1754" s="8"/>
      <c r="M1754" s="8"/>
      <c r="N1754" s="8"/>
    </row>
    <row r="1755" spans="2:14" x14ac:dyDescent="0.35">
      <c r="B1755" s="8"/>
      <c r="C1755" s="8"/>
      <c r="D1755" s="8"/>
      <c r="E1755" s="8"/>
      <c r="F1755" s="8"/>
      <c r="G1755" s="8"/>
      <c r="H1755" s="8"/>
      <c r="I1755" s="8"/>
      <c r="J1755" s="8"/>
      <c r="K1755" s="8"/>
      <c r="L1755" s="8"/>
      <c r="M1755" s="8"/>
      <c r="N1755" s="8"/>
    </row>
    <row r="1756" spans="2:14" x14ac:dyDescent="0.35">
      <c r="B1756" s="8"/>
      <c r="C1756" s="8"/>
      <c r="D1756" s="8"/>
      <c r="E1756" s="8"/>
      <c r="F1756" s="8"/>
      <c r="G1756" s="8"/>
      <c r="H1756" s="8"/>
      <c r="I1756" s="8"/>
      <c r="J1756" s="8"/>
      <c r="K1756" s="8"/>
      <c r="L1756" s="8"/>
      <c r="M1756" s="8"/>
      <c r="N1756" s="8"/>
    </row>
    <row r="1757" spans="2:14" x14ac:dyDescent="0.35">
      <c r="B1757" s="8"/>
      <c r="C1757" s="8"/>
      <c r="D1757" s="8"/>
      <c r="E1757" s="8"/>
      <c r="F1757" s="8"/>
      <c r="G1757" s="8"/>
      <c r="H1757" s="8"/>
      <c r="I1757" s="8"/>
      <c r="J1757" s="8"/>
      <c r="K1757" s="8"/>
      <c r="L1757" s="8"/>
      <c r="M1757" s="8"/>
      <c r="N1757" s="8"/>
    </row>
    <row r="1758" spans="2:14" x14ac:dyDescent="0.35">
      <c r="B1758" s="8"/>
      <c r="C1758" s="8"/>
      <c r="D1758" s="8"/>
      <c r="E1758" s="8"/>
      <c r="F1758" s="8"/>
      <c r="G1758" s="8"/>
      <c r="H1758" s="8"/>
      <c r="I1758" s="8"/>
      <c r="J1758" s="8"/>
      <c r="K1758" s="8"/>
      <c r="L1758" s="8"/>
      <c r="M1758" s="8"/>
      <c r="N1758" s="8"/>
    </row>
    <row r="1759" spans="2:14" x14ac:dyDescent="0.35">
      <c r="B1759" s="8"/>
      <c r="C1759" s="8"/>
      <c r="D1759" s="8"/>
      <c r="E1759" s="8"/>
      <c r="F1759" s="8"/>
      <c r="G1759" s="8"/>
      <c r="H1759" s="8"/>
      <c r="I1759" s="8"/>
      <c r="J1759" s="8"/>
      <c r="K1759" s="8"/>
      <c r="L1759" s="8"/>
      <c r="M1759" s="8"/>
      <c r="N1759" s="8"/>
    </row>
    <row r="1760" spans="2:14" x14ac:dyDescent="0.35"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8"/>
      <c r="M1760" s="8"/>
      <c r="N1760" s="8"/>
    </row>
    <row r="1761" spans="2:14" x14ac:dyDescent="0.35">
      <c r="B1761" s="8"/>
      <c r="C1761" s="8"/>
      <c r="D1761" s="8"/>
      <c r="E1761" s="8"/>
      <c r="F1761" s="8"/>
      <c r="G1761" s="8"/>
      <c r="H1761" s="8"/>
      <c r="I1761" s="8"/>
      <c r="J1761" s="8"/>
      <c r="K1761" s="8"/>
      <c r="L1761" s="8"/>
      <c r="M1761" s="8"/>
      <c r="N1761" s="8"/>
    </row>
    <row r="1762" spans="2:14" x14ac:dyDescent="0.35">
      <c r="B1762" s="8"/>
      <c r="C1762" s="8"/>
      <c r="D1762" s="8"/>
      <c r="E1762" s="8"/>
      <c r="F1762" s="8"/>
      <c r="G1762" s="8"/>
      <c r="H1762" s="8"/>
      <c r="I1762" s="8"/>
      <c r="J1762" s="8"/>
      <c r="K1762" s="8"/>
      <c r="L1762" s="8"/>
      <c r="M1762" s="8"/>
      <c r="N1762" s="8"/>
    </row>
    <row r="1763" spans="2:14" x14ac:dyDescent="0.35">
      <c r="B1763" s="8"/>
      <c r="C1763" s="8"/>
      <c r="D1763" s="8"/>
      <c r="E1763" s="8"/>
      <c r="F1763" s="8"/>
      <c r="G1763" s="8"/>
      <c r="H1763" s="8"/>
      <c r="I1763" s="8"/>
      <c r="J1763" s="8"/>
      <c r="K1763" s="8"/>
      <c r="L1763" s="8"/>
      <c r="M1763" s="8"/>
      <c r="N1763" s="8"/>
    </row>
    <row r="1764" spans="2:14" x14ac:dyDescent="0.35">
      <c r="B1764" s="8"/>
      <c r="C1764" s="8"/>
      <c r="D1764" s="8"/>
      <c r="E1764" s="8"/>
      <c r="F1764" s="8"/>
      <c r="G1764" s="8"/>
      <c r="H1764" s="8"/>
      <c r="I1764" s="8"/>
      <c r="J1764" s="8"/>
      <c r="K1764" s="8"/>
      <c r="L1764" s="8"/>
      <c r="M1764" s="8"/>
      <c r="N1764" s="8"/>
    </row>
    <row r="1765" spans="2:14" x14ac:dyDescent="0.35">
      <c r="B1765" s="8"/>
      <c r="C1765" s="8"/>
      <c r="D1765" s="8"/>
      <c r="E1765" s="8"/>
      <c r="F1765" s="8"/>
      <c r="G1765" s="8"/>
      <c r="H1765" s="8"/>
      <c r="I1765" s="8"/>
      <c r="J1765" s="8"/>
      <c r="K1765" s="8"/>
      <c r="L1765" s="8"/>
      <c r="M1765" s="8"/>
      <c r="N1765" s="8"/>
    </row>
    <row r="1766" spans="2:14" x14ac:dyDescent="0.35">
      <c r="B1766" s="8"/>
      <c r="C1766" s="8"/>
      <c r="D1766" s="8"/>
      <c r="E1766" s="8"/>
      <c r="F1766" s="8"/>
      <c r="G1766" s="8"/>
      <c r="H1766" s="8"/>
      <c r="I1766" s="8"/>
      <c r="J1766" s="8"/>
      <c r="K1766" s="8"/>
      <c r="L1766" s="8"/>
      <c r="M1766" s="8"/>
      <c r="N1766" s="8"/>
    </row>
    <row r="1767" spans="2:14" x14ac:dyDescent="0.35">
      <c r="B1767" s="8"/>
      <c r="C1767" s="8"/>
      <c r="D1767" s="8"/>
      <c r="E1767" s="8"/>
      <c r="F1767" s="8"/>
      <c r="G1767" s="8"/>
      <c r="H1767" s="8"/>
      <c r="I1767" s="8"/>
      <c r="J1767" s="8"/>
      <c r="K1767" s="8"/>
      <c r="L1767" s="8"/>
      <c r="M1767" s="8"/>
      <c r="N1767" s="8"/>
    </row>
    <row r="1768" spans="2:14" x14ac:dyDescent="0.35">
      <c r="B1768" s="8"/>
      <c r="C1768" s="8"/>
      <c r="D1768" s="8"/>
      <c r="E1768" s="8"/>
      <c r="F1768" s="8"/>
      <c r="G1768" s="8"/>
      <c r="H1768" s="8"/>
      <c r="I1768" s="8"/>
      <c r="J1768" s="8"/>
      <c r="K1768" s="8"/>
      <c r="L1768" s="8"/>
      <c r="M1768" s="8"/>
      <c r="N1768" s="8"/>
    </row>
    <row r="1769" spans="2:14" x14ac:dyDescent="0.35">
      <c r="B1769" s="8"/>
      <c r="C1769" s="8"/>
      <c r="D1769" s="8"/>
      <c r="E1769" s="8"/>
      <c r="F1769" s="8"/>
      <c r="G1769" s="8"/>
      <c r="H1769" s="8"/>
      <c r="I1769" s="8"/>
      <c r="J1769" s="8"/>
      <c r="K1769" s="8"/>
      <c r="L1769" s="8"/>
      <c r="M1769" s="8"/>
      <c r="N1769" s="8"/>
    </row>
    <row r="1770" spans="2:14" x14ac:dyDescent="0.35"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8"/>
      <c r="M1770" s="8"/>
      <c r="N1770" s="8"/>
    </row>
    <row r="1771" spans="2:14" x14ac:dyDescent="0.35">
      <c r="B1771" s="8"/>
      <c r="C1771" s="8"/>
      <c r="D1771" s="8"/>
      <c r="E1771" s="8"/>
      <c r="F1771" s="8"/>
      <c r="G1771" s="8"/>
      <c r="H1771" s="8"/>
      <c r="I1771" s="8"/>
      <c r="J1771" s="8"/>
      <c r="K1771" s="8"/>
      <c r="L1771" s="8"/>
      <c r="M1771" s="8"/>
      <c r="N1771" s="8"/>
    </row>
    <row r="1772" spans="2:14" x14ac:dyDescent="0.35">
      <c r="B1772" s="8"/>
      <c r="C1772" s="8"/>
      <c r="D1772" s="8"/>
      <c r="E1772" s="8"/>
      <c r="F1772" s="8"/>
      <c r="G1772" s="8"/>
      <c r="H1772" s="8"/>
      <c r="I1772" s="8"/>
      <c r="J1772" s="8"/>
      <c r="K1772" s="8"/>
      <c r="L1772" s="8"/>
      <c r="M1772" s="8"/>
      <c r="N1772" s="8"/>
    </row>
    <row r="1773" spans="2:14" x14ac:dyDescent="0.35">
      <c r="B1773" s="8"/>
      <c r="C1773" s="8"/>
      <c r="D1773" s="8"/>
      <c r="E1773" s="8"/>
      <c r="F1773" s="8"/>
      <c r="G1773" s="8"/>
      <c r="H1773" s="8"/>
      <c r="I1773" s="8"/>
      <c r="J1773" s="8"/>
      <c r="K1773" s="8"/>
      <c r="L1773" s="8"/>
      <c r="M1773" s="8"/>
      <c r="N1773" s="8"/>
    </row>
    <row r="1774" spans="2:14" x14ac:dyDescent="0.35">
      <c r="B1774" s="8"/>
      <c r="C1774" s="8"/>
      <c r="D1774" s="8"/>
      <c r="E1774" s="8"/>
      <c r="F1774" s="8"/>
      <c r="G1774" s="8"/>
      <c r="H1774" s="8"/>
      <c r="I1774" s="8"/>
      <c r="J1774" s="8"/>
      <c r="K1774" s="8"/>
      <c r="L1774" s="8"/>
      <c r="M1774" s="8"/>
      <c r="N1774" s="8"/>
    </row>
    <row r="1775" spans="2:14" x14ac:dyDescent="0.35">
      <c r="B1775" s="8"/>
      <c r="C1775" s="8"/>
      <c r="D1775" s="8"/>
      <c r="E1775" s="8"/>
      <c r="F1775" s="8"/>
      <c r="G1775" s="8"/>
      <c r="H1775" s="8"/>
      <c r="I1775" s="8"/>
      <c r="J1775" s="8"/>
      <c r="K1775" s="8"/>
      <c r="L1775" s="8"/>
      <c r="M1775" s="8"/>
      <c r="N1775" s="8"/>
    </row>
    <row r="1776" spans="2:14" x14ac:dyDescent="0.35">
      <c r="B1776" s="8"/>
      <c r="C1776" s="8"/>
      <c r="D1776" s="8"/>
      <c r="E1776" s="8"/>
      <c r="F1776" s="8"/>
      <c r="G1776" s="8"/>
      <c r="H1776" s="8"/>
      <c r="I1776" s="8"/>
      <c r="J1776" s="8"/>
      <c r="K1776" s="8"/>
      <c r="L1776" s="8"/>
      <c r="M1776" s="8"/>
      <c r="N1776" s="8"/>
    </row>
    <row r="1777" spans="2:14" x14ac:dyDescent="0.35">
      <c r="B1777" s="8"/>
      <c r="C1777" s="8"/>
      <c r="D1777" s="8"/>
      <c r="E1777" s="8"/>
      <c r="F1777" s="8"/>
      <c r="G1777" s="8"/>
      <c r="H1777" s="8"/>
      <c r="I1777" s="8"/>
      <c r="J1777" s="8"/>
      <c r="K1777" s="8"/>
      <c r="L1777" s="8"/>
      <c r="M1777" s="8"/>
      <c r="N1777" s="8"/>
    </row>
    <row r="1778" spans="2:14" x14ac:dyDescent="0.35">
      <c r="B1778" s="8"/>
      <c r="C1778" s="8"/>
      <c r="D1778" s="8"/>
      <c r="E1778" s="8"/>
      <c r="F1778" s="8"/>
      <c r="G1778" s="8"/>
      <c r="H1778" s="8"/>
      <c r="I1778" s="8"/>
      <c r="J1778" s="8"/>
      <c r="K1778" s="8"/>
      <c r="L1778" s="8"/>
      <c r="M1778" s="8"/>
      <c r="N1778" s="8"/>
    </row>
    <row r="1779" spans="2:14" x14ac:dyDescent="0.35">
      <c r="B1779" s="8"/>
      <c r="C1779" s="8"/>
      <c r="D1779" s="8"/>
      <c r="E1779" s="8"/>
      <c r="F1779" s="8"/>
      <c r="G1779" s="8"/>
      <c r="H1779" s="8"/>
      <c r="I1779" s="8"/>
      <c r="J1779" s="8"/>
      <c r="K1779" s="8"/>
      <c r="L1779" s="8"/>
      <c r="M1779" s="8"/>
      <c r="N1779" s="8"/>
    </row>
    <row r="1780" spans="2:14" x14ac:dyDescent="0.35"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8"/>
      <c r="M1780" s="8"/>
      <c r="N1780" s="8"/>
    </row>
    <row r="1781" spans="2:14" x14ac:dyDescent="0.35">
      <c r="B1781" s="8"/>
      <c r="C1781" s="8"/>
      <c r="D1781" s="8"/>
      <c r="E1781" s="8"/>
      <c r="F1781" s="8"/>
      <c r="G1781" s="8"/>
      <c r="H1781" s="8"/>
      <c r="I1781" s="8"/>
      <c r="J1781" s="8"/>
      <c r="K1781" s="8"/>
      <c r="L1781" s="8"/>
      <c r="M1781" s="8"/>
      <c r="N1781" s="8"/>
    </row>
    <row r="1782" spans="2:14" x14ac:dyDescent="0.35">
      <c r="B1782" s="8"/>
      <c r="C1782" s="8"/>
      <c r="D1782" s="8"/>
      <c r="E1782" s="8"/>
      <c r="F1782" s="8"/>
      <c r="G1782" s="8"/>
      <c r="H1782" s="8"/>
      <c r="I1782" s="8"/>
      <c r="J1782" s="8"/>
      <c r="K1782" s="8"/>
      <c r="L1782" s="8"/>
      <c r="M1782" s="8"/>
      <c r="N1782" s="8"/>
    </row>
    <row r="1783" spans="2:14" x14ac:dyDescent="0.35">
      <c r="B1783" s="8"/>
      <c r="C1783" s="8"/>
      <c r="D1783" s="8"/>
      <c r="E1783" s="8"/>
      <c r="F1783" s="8"/>
      <c r="G1783" s="8"/>
      <c r="H1783" s="8"/>
      <c r="I1783" s="8"/>
      <c r="J1783" s="8"/>
      <c r="K1783" s="8"/>
      <c r="L1783" s="8"/>
      <c r="M1783" s="8"/>
      <c r="N1783" s="8"/>
    </row>
    <row r="1784" spans="2:14" x14ac:dyDescent="0.35">
      <c r="B1784" s="8"/>
      <c r="C1784" s="8"/>
      <c r="D1784" s="8"/>
      <c r="E1784" s="8"/>
      <c r="F1784" s="8"/>
      <c r="G1784" s="8"/>
      <c r="H1784" s="8"/>
      <c r="I1784" s="8"/>
      <c r="J1784" s="8"/>
      <c r="K1784" s="8"/>
      <c r="L1784" s="8"/>
      <c r="M1784" s="8"/>
      <c r="N1784" s="8"/>
    </row>
    <row r="1785" spans="2:14" x14ac:dyDescent="0.35">
      <c r="B1785" s="8"/>
      <c r="C1785" s="8"/>
      <c r="D1785" s="8"/>
      <c r="E1785" s="8"/>
      <c r="F1785" s="8"/>
      <c r="G1785" s="8"/>
      <c r="H1785" s="8"/>
      <c r="I1785" s="8"/>
      <c r="J1785" s="8"/>
      <c r="K1785" s="8"/>
      <c r="L1785" s="8"/>
      <c r="M1785" s="8"/>
      <c r="N1785" s="8"/>
    </row>
    <row r="1786" spans="2:14" x14ac:dyDescent="0.35">
      <c r="B1786" s="8"/>
      <c r="C1786" s="8"/>
      <c r="D1786" s="8"/>
      <c r="E1786" s="8"/>
      <c r="F1786" s="8"/>
      <c r="G1786" s="8"/>
      <c r="H1786" s="8"/>
      <c r="I1786" s="8"/>
      <c r="J1786" s="8"/>
      <c r="K1786" s="8"/>
      <c r="L1786" s="8"/>
      <c r="M1786" s="8"/>
      <c r="N1786" s="8"/>
    </row>
    <row r="1787" spans="2:14" x14ac:dyDescent="0.35">
      <c r="B1787" s="8"/>
      <c r="C1787" s="8"/>
      <c r="D1787" s="8"/>
      <c r="E1787" s="8"/>
      <c r="F1787" s="8"/>
      <c r="G1787" s="8"/>
      <c r="H1787" s="8"/>
      <c r="I1787" s="8"/>
      <c r="J1787" s="8"/>
      <c r="K1787" s="8"/>
      <c r="L1787" s="8"/>
      <c r="M1787" s="8"/>
      <c r="N1787" s="8"/>
    </row>
    <row r="1788" spans="2:14" x14ac:dyDescent="0.35">
      <c r="B1788" s="8"/>
      <c r="C1788" s="8"/>
      <c r="D1788" s="8"/>
      <c r="E1788" s="8"/>
      <c r="F1788" s="8"/>
      <c r="G1788" s="8"/>
      <c r="H1788" s="8"/>
      <c r="I1788" s="8"/>
      <c r="J1788" s="8"/>
      <c r="K1788" s="8"/>
      <c r="L1788" s="8"/>
      <c r="M1788" s="8"/>
      <c r="N1788" s="8"/>
    </row>
    <row r="1789" spans="2:14" x14ac:dyDescent="0.35">
      <c r="B1789" s="8"/>
      <c r="C1789" s="8"/>
      <c r="D1789" s="8"/>
      <c r="E1789" s="8"/>
      <c r="F1789" s="8"/>
      <c r="G1789" s="8"/>
      <c r="H1789" s="8"/>
      <c r="I1789" s="8"/>
      <c r="J1789" s="8"/>
      <c r="K1789" s="8"/>
      <c r="L1789" s="8"/>
      <c r="M1789" s="8"/>
      <c r="N1789" s="8"/>
    </row>
    <row r="1790" spans="2:14" x14ac:dyDescent="0.35"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8"/>
      <c r="M1790" s="8"/>
      <c r="N1790" s="8"/>
    </row>
    <row r="1791" spans="2:14" x14ac:dyDescent="0.35">
      <c r="B1791" s="8"/>
      <c r="C1791" s="8"/>
      <c r="D1791" s="8"/>
      <c r="E1791" s="8"/>
      <c r="F1791" s="8"/>
      <c r="G1791" s="8"/>
      <c r="H1791" s="8"/>
      <c r="I1791" s="8"/>
      <c r="J1791" s="8"/>
      <c r="K1791" s="8"/>
      <c r="L1791" s="8"/>
      <c r="M1791" s="8"/>
      <c r="N1791" s="8"/>
    </row>
    <row r="1792" spans="2:14" x14ac:dyDescent="0.35">
      <c r="B1792" s="8"/>
      <c r="C1792" s="8"/>
      <c r="D1792" s="8"/>
      <c r="E1792" s="8"/>
      <c r="F1792" s="8"/>
      <c r="G1792" s="8"/>
      <c r="H1792" s="8"/>
      <c r="I1792" s="8"/>
      <c r="J1792" s="8"/>
      <c r="K1792" s="8"/>
      <c r="L1792" s="8"/>
      <c r="M1792" s="8"/>
      <c r="N1792" s="8"/>
    </row>
    <row r="1793" spans="2:14" x14ac:dyDescent="0.35">
      <c r="B1793" s="8"/>
      <c r="C1793" s="8"/>
      <c r="D1793" s="8"/>
      <c r="E1793" s="8"/>
      <c r="F1793" s="8"/>
      <c r="G1793" s="8"/>
      <c r="H1793" s="8"/>
      <c r="I1793" s="8"/>
      <c r="J1793" s="8"/>
      <c r="K1793" s="8"/>
      <c r="L1793" s="8"/>
      <c r="M1793" s="8"/>
      <c r="N1793" s="8"/>
    </row>
    <row r="1794" spans="2:14" x14ac:dyDescent="0.35">
      <c r="B1794" s="8"/>
      <c r="C1794" s="8"/>
      <c r="D1794" s="8"/>
      <c r="E1794" s="8"/>
      <c r="F1794" s="8"/>
      <c r="G1794" s="8"/>
      <c r="H1794" s="8"/>
      <c r="I1794" s="8"/>
      <c r="J1794" s="8"/>
      <c r="K1794" s="8"/>
      <c r="L1794" s="8"/>
      <c r="M1794" s="8"/>
      <c r="N1794" s="8"/>
    </row>
    <row r="1795" spans="2:14" x14ac:dyDescent="0.35">
      <c r="B1795" s="8"/>
      <c r="C1795" s="8"/>
      <c r="D1795" s="8"/>
      <c r="E1795" s="8"/>
      <c r="F1795" s="8"/>
      <c r="G1795" s="8"/>
      <c r="H1795" s="8"/>
      <c r="I1795" s="8"/>
      <c r="J1795" s="8"/>
      <c r="K1795" s="8"/>
      <c r="L1795" s="8"/>
      <c r="M1795" s="8"/>
      <c r="N1795" s="8"/>
    </row>
    <row r="1796" spans="2:14" x14ac:dyDescent="0.35">
      <c r="B1796" s="8"/>
      <c r="C1796" s="8"/>
      <c r="D1796" s="8"/>
      <c r="E1796" s="8"/>
      <c r="F1796" s="8"/>
      <c r="G1796" s="8"/>
      <c r="H1796" s="8"/>
      <c r="I1796" s="8"/>
      <c r="J1796" s="8"/>
      <c r="K1796" s="8"/>
      <c r="L1796" s="8"/>
      <c r="M1796" s="8"/>
      <c r="N1796" s="8"/>
    </row>
    <row r="1797" spans="2:14" x14ac:dyDescent="0.35">
      <c r="B1797" s="8"/>
      <c r="C1797" s="8"/>
      <c r="D1797" s="8"/>
      <c r="E1797" s="8"/>
      <c r="F1797" s="8"/>
      <c r="G1797" s="8"/>
      <c r="H1797" s="8"/>
      <c r="I1797" s="8"/>
      <c r="J1797" s="8"/>
      <c r="K1797" s="8"/>
      <c r="L1797" s="8"/>
      <c r="M1797" s="8"/>
      <c r="N1797" s="8"/>
    </row>
    <row r="1798" spans="2:14" x14ac:dyDescent="0.35">
      <c r="B1798" s="8"/>
      <c r="C1798" s="8"/>
      <c r="D1798" s="8"/>
      <c r="E1798" s="8"/>
      <c r="F1798" s="8"/>
      <c r="G1798" s="8"/>
      <c r="H1798" s="8"/>
      <c r="I1798" s="8"/>
      <c r="J1798" s="8"/>
      <c r="K1798" s="8"/>
      <c r="L1798" s="8"/>
      <c r="M1798" s="8"/>
      <c r="N1798" s="8"/>
    </row>
    <row r="1799" spans="2:14" x14ac:dyDescent="0.35">
      <c r="B1799" s="8"/>
      <c r="C1799" s="8"/>
      <c r="D1799" s="8"/>
      <c r="E1799" s="8"/>
      <c r="F1799" s="8"/>
      <c r="G1799" s="8"/>
      <c r="H1799" s="8"/>
      <c r="I1799" s="8"/>
      <c r="J1799" s="8"/>
      <c r="K1799" s="8"/>
      <c r="L1799" s="8"/>
      <c r="M1799" s="8"/>
      <c r="N1799" s="8"/>
    </row>
    <row r="1800" spans="2:14" x14ac:dyDescent="0.35"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8"/>
      <c r="M1800" s="8"/>
      <c r="N1800" s="8"/>
    </row>
    <row r="1801" spans="2:14" x14ac:dyDescent="0.35">
      <c r="B1801" s="8"/>
      <c r="C1801" s="8"/>
      <c r="D1801" s="8"/>
      <c r="E1801" s="8"/>
      <c r="F1801" s="8"/>
      <c r="G1801" s="8"/>
      <c r="H1801" s="8"/>
      <c r="I1801" s="8"/>
      <c r="J1801" s="8"/>
      <c r="K1801" s="8"/>
      <c r="L1801" s="8"/>
      <c r="M1801" s="8"/>
      <c r="N1801" s="8"/>
    </row>
    <row r="1802" spans="2:14" x14ac:dyDescent="0.35">
      <c r="B1802" s="8"/>
      <c r="C1802" s="8"/>
      <c r="D1802" s="8"/>
      <c r="E1802" s="8"/>
      <c r="F1802" s="8"/>
      <c r="G1802" s="8"/>
      <c r="H1802" s="8"/>
      <c r="I1802" s="8"/>
      <c r="J1802" s="8"/>
      <c r="K1802" s="8"/>
      <c r="L1802" s="8"/>
      <c r="M1802" s="8"/>
      <c r="N1802" s="8"/>
    </row>
    <row r="1803" spans="2:14" x14ac:dyDescent="0.35">
      <c r="B1803" s="8"/>
      <c r="C1803" s="8"/>
      <c r="D1803" s="8"/>
      <c r="E1803" s="8"/>
      <c r="F1803" s="8"/>
      <c r="G1803" s="8"/>
      <c r="H1803" s="8"/>
      <c r="I1803" s="8"/>
      <c r="J1803" s="8"/>
      <c r="K1803" s="8"/>
      <c r="L1803" s="8"/>
      <c r="M1803" s="8"/>
      <c r="N1803" s="8"/>
    </row>
    <row r="1804" spans="2:14" x14ac:dyDescent="0.35">
      <c r="B1804" s="8"/>
      <c r="C1804" s="8"/>
      <c r="D1804" s="8"/>
      <c r="E1804" s="8"/>
      <c r="F1804" s="8"/>
      <c r="G1804" s="8"/>
      <c r="H1804" s="8"/>
      <c r="I1804" s="8"/>
      <c r="J1804" s="8"/>
      <c r="K1804" s="8"/>
      <c r="L1804" s="8"/>
      <c r="M1804" s="8"/>
      <c r="N1804" s="8"/>
    </row>
    <row r="1805" spans="2:14" x14ac:dyDescent="0.35">
      <c r="B1805" s="8"/>
      <c r="C1805" s="8"/>
      <c r="D1805" s="8"/>
      <c r="E1805" s="8"/>
      <c r="F1805" s="8"/>
      <c r="G1805" s="8"/>
      <c r="H1805" s="8"/>
      <c r="I1805" s="8"/>
      <c r="J1805" s="8"/>
      <c r="K1805" s="8"/>
      <c r="L1805" s="8"/>
      <c r="M1805" s="8"/>
      <c r="N1805" s="8"/>
    </row>
    <row r="1806" spans="2:14" x14ac:dyDescent="0.35">
      <c r="B1806" s="8"/>
      <c r="C1806" s="8"/>
      <c r="D1806" s="8"/>
      <c r="E1806" s="8"/>
      <c r="F1806" s="8"/>
      <c r="G1806" s="8"/>
      <c r="H1806" s="8"/>
      <c r="I1806" s="8"/>
      <c r="J1806" s="8"/>
      <c r="K1806" s="8"/>
      <c r="L1806" s="8"/>
      <c r="M1806" s="8"/>
      <c r="N1806" s="8"/>
    </row>
    <row r="1807" spans="2:14" x14ac:dyDescent="0.35">
      <c r="B1807" s="8"/>
      <c r="C1807" s="8"/>
      <c r="D1807" s="8"/>
      <c r="E1807" s="8"/>
      <c r="F1807" s="8"/>
      <c r="G1807" s="8"/>
      <c r="H1807" s="8"/>
      <c r="I1807" s="8"/>
      <c r="J1807" s="8"/>
      <c r="K1807" s="8"/>
      <c r="L1807" s="8"/>
      <c r="M1807" s="8"/>
      <c r="N1807" s="8"/>
    </row>
    <row r="1808" spans="2:14" x14ac:dyDescent="0.35">
      <c r="B1808" s="8"/>
      <c r="C1808" s="8"/>
      <c r="D1808" s="8"/>
      <c r="E1808" s="8"/>
      <c r="F1808" s="8"/>
      <c r="G1808" s="8"/>
      <c r="H1808" s="8"/>
      <c r="I1808" s="8"/>
      <c r="J1808" s="8"/>
      <c r="K1808" s="8"/>
      <c r="L1808" s="8"/>
      <c r="M1808" s="8"/>
      <c r="N1808" s="8"/>
    </row>
    <row r="1809" spans="2:14" x14ac:dyDescent="0.35">
      <c r="B1809" s="8"/>
      <c r="C1809" s="8"/>
      <c r="D1809" s="8"/>
      <c r="E1809" s="8"/>
      <c r="F1809" s="8"/>
      <c r="G1809" s="8"/>
      <c r="H1809" s="8"/>
      <c r="I1809" s="8"/>
      <c r="J1809" s="8"/>
      <c r="K1809" s="8"/>
      <c r="L1809" s="8"/>
      <c r="M1809" s="8"/>
      <c r="N1809" s="8"/>
    </row>
    <row r="1810" spans="2:14" x14ac:dyDescent="0.35">
      <c r="B1810" s="8"/>
      <c r="C1810" s="8"/>
      <c r="D1810" s="8"/>
      <c r="E1810" s="8"/>
      <c r="F1810" s="8"/>
      <c r="G1810" s="8"/>
      <c r="H1810" s="8"/>
      <c r="I1810" s="8"/>
      <c r="J1810" s="8"/>
      <c r="K1810" s="8"/>
      <c r="L1810" s="8"/>
      <c r="M1810" s="8"/>
      <c r="N1810" s="8"/>
    </row>
    <row r="1811" spans="2:14" x14ac:dyDescent="0.35">
      <c r="B1811" s="8"/>
      <c r="C1811" s="8"/>
      <c r="D1811" s="8"/>
      <c r="E1811" s="8"/>
      <c r="F1811" s="8"/>
      <c r="G1811" s="8"/>
      <c r="H1811" s="8"/>
      <c r="I1811" s="8"/>
      <c r="J1811" s="8"/>
      <c r="K1811" s="8"/>
      <c r="L1811" s="8"/>
      <c r="M1811" s="8"/>
      <c r="N1811" s="8"/>
    </row>
    <row r="1812" spans="2:14" x14ac:dyDescent="0.35">
      <c r="B1812" s="8"/>
      <c r="C1812" s="8"/>
      <c r="D1812" s="8"/>
      <c r="E1812" s="8"/>
      <c r="F1812" s="8"/>
      <c r="G1812" s="8"/>
      <c r="H1812" s="8"/>
      <c r="I1812" s="8"/>
      <c r="J1812" s="8"/>
      <c r="K1812" s="8"/>
      <c r="L1812" s="8"/>
      <c r="M1812" s="8"/>
      <c r="N1812" s="8"/>
    </row>
    <row r="1813" spans="2:14" x14ac:dyDescent="0.35">
      <c r="B1813" s="8"/>
      <c r="C1813" s="8"/>
      <c r="D1813" s="8"/>
      <c r="E1813" s="8"/>
      <c r="F1813" s="8"/>
      <c r="G1813" s="8"/>
      <c r="H1813" s="8"/>
      <c r="I1813" s="8"/>
      <c r="J1813" s="8"/>
      <c r="K1813" s="8"/>
      <c r="L1813" s="8"/>
      <c r="M1813" s="8"/>
      <c r="N1813" s="8"/>
    </row>
    <row r="1814" spans="2:14" x14ac:dyDescent="0.35">
      <c r="B1814" s="8"/>
      <c r="C1814" s="8"/>
      <c r="D1814" s="8"/>
      <c r="E1814" s="8"/>
      <c r="F1814" s="8"/>
      <c r="G1814" s="8"/>
      <c r="H1814" s="8"/>
      <c r="I1814" s="8"/>
      <c r="J1814" s="8"/>
      <c r="K1814" s="8"/>
      <c r="L1814" s="8"/>
      <c r="M1814" s="8"/>
      <c r="N1814" s="8"/>
    </row>
    <row r="1815" spans="2:14" x14ac:dyDescent="0.35">
      <c r="B1815" s="8"/>
      <c r="C1815" s="8"/>
      <c r="D1815" s="8"/>
      <c r="E1815" s="8"/>
      <c r="F1815" s="8"/>
      <c r="G1815" s="8"/>
      <c r="H1815" s="8"/>
      <c r="I1815" s="8"/>
      <c r="J1815" s="8"/>
      <c r="K1815" s="8"/>
      <c r="L1815" s="8"/>
      <c r="M1815" s="8"/>
      <c r="N1815" s="8"/>
    </row>
    <row r="1816" spans="2:14" x14ac:dyDescent="0.35">
      <c r="B1816" s="8"/>
      <c r="C1816" s="8"/>
      <c r="D1816" s="8"/>
      <c r="E1816" s="8"/>
      <c r="F1816" s="8"/>
      <c r="G1816" s="8"/>
      <c r="H1816" s="8"/>
      <c r="I1816" s="8"/>
      <c r="J1816" s="8"/>
      <c r="K1816" s="8"/>
      <c r="L1816" s="8"/>
      <c r="M1816" s="8"/>
      <c r="N1816" s="8"/>
    </row>
    <row r="1817" spans="2:14" x14ac:dyDescent="0.35">
      <c r="B1817" s="8"/>
      <c r="C1817" s="8"/>
      <c r="D1817" s="8"/>
      <c r="E1817" s="8"/>
      <c r="F1817" s="8"/>
      <c r="G1817" s="8"/>
      <c r="H1817" s="8"/>
      <c r="I1817" s="8"/>
      <c r="J1817" s="8"/>
      <c r="K1817" s="8"/>
      <c r="L1817" s="8"/>
      <c r="M1817" s="8"/>
      <c r="N1817" s="8"/>
    </row>
    <row r="1818" spans="2:14" x14ac:dyDescent="0.35">
      <c r="B1818" s="8"/>
      <c r="C1818" s="8"/>
      <c r="D1818" s="8"/>
      <c r="E1818" s="8"/>
      <c r="F1818" s="8"/>
      <c r="G1818" s="8"/>
      <c r="H1818" s="8"/>
      <c r="I1818" s="8"/>
      <c r="J1818" s="8"/>
      <c r="K1818" s="8"/>
      <c r="L1818" s="8"/>
      <c r="M1818" s="8"/>
      <c r="N1818" s="8"/>
    </row>
    <row r="1819" spans="2:14" x14ac:dyDescent="0.35">
      <c r="B1819" s="8"/>
      <c r="C1819" s="8"/>
      <c r="D1819" s="8"/>
      <c r="E1819" s="8"/>
      <c r="F1819" s="8"/>
      <c r="G1819" s="8"/>
      <c r="H1819" s="8"/>
      <c r="I1819" s="8"/>
      <c r="J1819" s="8"/>
      <c r="K1819" s="8"/>
      <c r="L1819" s="8"/>
      <c r="M1819" s="8"/>
      <c r="N1819" s="8"/>
    </row>
    <row r="1820" spans="2:14" x14ac:dyDescent="0.35"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8"/>
      <c r="M1820" s="8"/>
      <c r="N1820" s="8"/>
    </row>
    <row r="1821" spans="2:14" x14ac:dyDescent="0.35">
      <c r="B1821" s="8"/>
      <c r="C1821" s="8"/>
      <c r="D1821" s="8"/>
      <c r="E1821" s="8"/>
      <c r="F1821" s="8"/>
      <c r="G1821" s="8"/>
      <c r="H1821" s="8"/>
      <c r="I1821" s="8"/>
      <c r="J1821" s="8"/>
      <c r="K1821" s="8"/>
      <c r="L1821" s="8"/>
      <c r="M1821" s="8"/>
      <c r="N1821" s="8"/>
    </row>
    <row r="1822" spans="2:14" x14ac:dyDescent="0.35">
      <c r="B1822" s="8"/>
      <c r="C1822" s="8"/>
      <c r="D1822" s="8"/>
      <c r="E1822" s="8"/>
      <c r="F1822" s="8"/>
      <c r="G1822" s="8"/>
      <c r="H1822" s="8"/>
      <c r="I1822" s="8"/>
      <c r="J1822" s="8"/>
      <c r="K1822" s="8"/>
      <c r="L1822" s="8"/>
      <c r="M1822" s="8"/>
      <c r="N1822" s="8"/>
    </row>
    <row r="1823" spans="2:14" x14ac:dyDescent="0.35">
      <c r="B1823" s="8"/>
      <c r="C1823" s="8"/>
      <c r="D1823" s="8"/>
      <c r="E1823" s="8"/>
      <c r="F1823" s="8"/>
      <c r="G1823" s="8"/>
      <c r="H1823" s="8"/>
      <c r="I1823" s="8"/>
      <c r="J1823" s="8"/>
      <c r="K1823" s="8"/>
      <c r="L1823" s="8"/>
      <c r="M1823" s="8"/>
      <c r="N1823" s="8"/>
    </row>
    <row r="1824" spans="2:14" x14ac:dyDescent="0.35">
      <c r="B1824" s="8"/>
      <c r="C1824" s="8"/>
      <c r="D1824" s="8"/>
      <c r="E1824" s="8"/>
      <c r="F1824" s="8"/>
      <c r="G1824" s="8"/>
      <c r="H1824" s="8"/>
      <c r="I1824" s="8"/>
      <c r="J1824" s="8"/>
      <c r="K1824" s="8"/>
      <c r="L1824" s="8"/>
      <c r="M1824" s="8"/>
      <c r="N1824" s="8"/>
    </row>
    <row r="1825" spans="2:14" x14ac:dyDescent="0.35">
      <c r="B1825" s="8"/>
      <c r="C1825" s="8"/>
      <c r="D1825" s="8"/>
      <c r="E1825" s="8"/>
      <c r="F1825" s="8"/>
      <c r="G1825" s="8"/>
      <c r="H1825" s="8"/>
      <c r="I1825" s="8"/>
      <c r="J1825" s="8"/>
      <c r="K1825" s="8"/>
      <c r="L1825" s="8"/>
      <c r="M1825" s="8"/>
      <c r="N1825" s="8"/>
    </row>
    <row r="1826" spans="2:14" x14ac:dyDescent="0.35">
      <c r="B1826" s="8"/>
      <c r="C1826" s="8"/>
      <c r="D1826" s="8"/>
      <c r="E1826" s="8"/>
      <c r="F1826" s="8"/>
      <c r="G1826" s="8"/>
      <c r="H1826" s="8"/>
      <c r="I1826" s="8"/>
      <c r="J1826" s="8"/>
      <c r="K1826" s="8"/>
      <c r="L1826" s="8"/>
      <c r="M1826" s="8"/>
      <c r="N1826" s="8"/>
    </row>
    <row r="1827" spans="2:14" x14ac:dyDescent="0.35">
      <c r="B1827" s="8"/>
      <c r="C1827" s="8"/>
      <c r="D1827" s="8"/>
      <c r="E1827" s="8"/>
      <c r="F1827" s="8"/>
      <c r="G1827" s="8"/>
      <c r="H1827" s="8"/>
      <c r="I1827" s="8"/>
      <c r="J1827" s="8"/>
      <c r="K1827" s="8"/>
      <c r="L1827" s="8"/>
      <c r="M1827" s="8"/>
      <c r="N1827" s="8"/>
    </row>
    <row r="1828" spans="2:14" x14ac:dyDescent="0.35">
      <c r="B1828" s="8"/>
      <c r="C1828" s="8"/>
      <c r="D1828" s="8"/>
      <c r="E1828" s="8"/>
      <c r="F1828" s="8"/>
      <c r="G1828" s="8"/>
      <c r="H1828" s="8"/>
      <c r="I1828" s="8"/>
      <c r="J1828" s="8"/>
      <c r="K1828" s="8"/>
      <c r="L1828" s="8"/>
      <c r="M1828" s="8"/>
      <c r="N1828" s="8"/>
    </row>
    <row r="1829" spans="2:14" x14ac:dyDescent="0.35">
      <c r="B1829" s="8"/>
      <c r="C1829" s="8"/>
      <c r="D1829" s="8"/>
      <c r="E1829" s="8"/>
      <c r="F1829" s="8"/>
      <c r="G1829" s="8"/>
      <c r="H1829" s="8"/>
      <c r="I1829" s="8"/>
      <c r="J1829" s="8"/>
      <c r="K1829" s="8"/>
      <c r="L1829" s="8"/>
      <c r="M1829" s="8"/>
      <c r="N1829" s="8"/>
    </row>
    <row r="1830" spans="2:14" x14ac:dyDescent="0.35">
      <c r="B1830" s="8"/>
      <c r="C1830" s="8"/>
      <c r="D1830" s="8"/>
      <c r="E1830" s="8"/>
      <c r="F1830" s="8"/>
      <c r="G1830" s="8"/>
      <c r="H1830" s="8"/>
      <c r="I1830" s="8"/>
      <c r="J1830" s="8"/>
      <c r="K1830" s="8"/>
      <c r="L1830" s="8"/>
      <c r="M1830" s="8"/>
      <c r="N1830" s="8"/>
    </row>
    <row r="1831" spans="2:14" x14ac:dyDescent="0.35">
      <c r="B1831" s="8"/>
      <c r="C1831" s="8"/>
      <c r="D1831" s="8"/>
      <c r="E1831" s="8"/>
      <c r="F1831" s="8"/>
      <c r="G1831" s="8"/>
      <c r="H1831" s="8"/>
      <c r="I1831" s="8"/>
      <c r="J1831" s="8"/>
      <c r="K1831" s="8"/>
      <c r="L1831" s="8"/>
      <c r="M1831" s="8"/>
      <c r="N1831" s="8"/>
    </row>
    <row r="1832" spans="2:14" x14ac:dyDescent="0.35">
      <c r="B1832" s="8"/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</row>
    <row r="1833" spans="2:14" x14ac:dyDescent="0.35">
      <c r="B1833" s="8"/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</row>
    <row r="1834" spans="2:14" x14ac:dyDescent="0.35">
      <c r="B1834" s="8"/>
      <c r="C1834" s="8"/>
      <c r="D1834" s="8"/>
      <c r="E1834" s="8"/>
      <c r="F1834" s="8"/>
      <c r="G1834" s="8"/>
      <c r="H1834" s="8"/>
      <c r="I1834" s="8"/>
      <c r="J1834" s="8"/>
      <c r="K1834" s="8"/>
      <c r="L1834" s="8"/>
      <c r="M1834" s="8"/>
      <c r="N1834" s="8"/>
    </row>
    <row r="1835" spans="2:14" x14ac:dyDescent="0.35">
      <c r="B1835" s="8"/>
      <c r="C1835" s="8"/>
      <c r="D1835" s="8"/>
      <c r="E1835" s="8"/>
      <c r="F1835" s="8"/>
      <c r="G1835" s="8"/>
      <c r="H1835" s="8"/>
      <c r="I1835" s="8"/>
      <c r="J1835" s="8"/>
      <c r="K1835" s="8"/>
      <c r="L1835" s="8"/>
      <c r="M1835" s="8"/>
      <c r="N1835" s="8"/>
    </row>
    <row r="1836" spans="2:14" x14ac:dyDescent="0.35">
      <c r="B1836" s="8"/>
      <c r="C1836" s="8"/>
      <c r="D1836" s="8"/>
      <c r="E1836" s="8"/>
      <c r="F1836" s="8"/>
      <c r="G1836" s="8"/>
      <c r="H1836" s="8"/>
      <c r="I1836" s="8"/>
      <c r="J1836" s="8"/>
      <c r="K1836" s="8"/>
      <c r="L1836" s="8"/>
      <c r="M1836" s="8"/>
      <c r="N1836" s="8"/>
    </row>
    <row r="1837" spans="2:14" x14ac:dyDescent="0.35">
      <c r="B1837" s="8"/>
      <c r="C1837" s="8"/>
      <c r="D1837" s="8"/>
      <c r="E1837" s="8"/>
      <c r="F1837" s="8"/>
      <c r="G1837" s="8"/>
      <c r="H1837" s="8"/>
      <c r="I1837" s="8"/>
      <c r="J1837" s="8"/>
      <c r="K1837" s="8"/>
      <c r="L1837" s="8"/>
      <c r="M1837" s="8"/>
      <c r="N1837" s="8"/>
    </row>
    <row r="1838" spans="2:14" x14ac:dyDescent="0.35">
      <c r="B1838" s="8"/>
      <c r="C1838" s="8"/>
      <c r="D1838" s="8"/>
      <c r="E1838" s="8"/>
      <c r="F1838" s="8"/>
      <c r="G1838" s="8"/>
      <c r="H1838" s="8"/>
      <c r="I1838" s="8"/>
      <c r="J1838" s="8"/>
      <c r="K1838" s="8"/>
      <c r="L1838" s="8"/>
      <c r="M1838" s="8"/>
      <c r="N1838" s="8"/>
    </row>
    <row r="1839" spans="2:14" x14ac:dyDescent="0.35">
      <c r="B1839" s="8"/>
      <c r="C1839" s="8"/>
      <c r="D1839" s="8"/>
      <c r="E1839" s="8"/>
      <c r="F1839" s="8"/>
      <c r="G1839" s="8"/>
      <c r="H1839" s="8"/>
      <c r="I1839" s="8"/>
      <c r="J1839" s="8"/>
      <c r="K1839" s="8"/>
      <c r="L1839" s="8"/>
      <c r="M1839" s="8"/>
      <c r="N1839" s="8"/>
    </row>
    <row r="1840" spans="2:14" x14ac:dyDescent="0.35">
      <c r="B1840" s="8"/>
      <c r="C1840" s="8"/>
      <c r="D1840" s="8"/>
      <c r="E1840" s="8"/>
      <c r="F1840" s="8"/>
      <c r="G1840" s="8"/>
      <c r="H1840" s="8"/>
      <c r="I1840" s="8"/>
      <c r="J1840" s="8"/>
      <c r="K1840" s="8"/>
      <c r="L1840" s="8"/>
      <c r="M1840" s="8"/>
      <c r="N1840" s="8"/>
    </row>
    <row r="1841" spans="2:14" x14ac:dyDescent="0.35">
      <c r="B1841" s="8"/>
      <c r="C1841" s="8"/>
      <c r="D1841" s="8"/>
      <c r="E1841" s="8"/>
      <c r="F1841" s="8"/>
      <c r="G1841" s="8"/>
      <c r="H1841" s="8"/>
      <c r="I1841" s="8"/>
      <c r="J1841" s="8"/>
      <c r="K1841" s="8"/>
      <c r="L1841" s="8"/>
      <c r="M1841" s="8"/>
      <c r="N1841" s="8"/>
    </row>
    <row r="1842" spans="2:14" x14ac:dyDescent="0.35">
      <c r="B1842" s="8"/>
      <c r="C1842" s="8"/>
      <c r="D1842" s="8"/>
      <c r="E1842" s="8"/>
      <c r="F1842" s="8"/>
      <c r="G1842" s="8"/>
      <c r="H1842" s="8"/>
      <c r="I1842" s="8"/>
      <c r="J1842" s="8"/>
      <c r="K1842" s="8"/>
      <c r="L1842" s="8"/>
      <c r="M1842" s="8"/>
      <c r="N1842" s="8"/>
    </row>
    <row r="1843" spans="2:14" x14ac:dyDescent="0.35">
      <c r="B1843" s="8"/>
      <c r="C1843" s="8"/>
      <c r="D1843" s="8"/>
      <c r="E1843" s="8"/>
      <c r="F1843" s="8"/>
      <c r="G1843" s="8"/>
      <c r="H1843" s="8"/>
      <c r="I1843" s="8"/>
      <c r="J1843" s="8"/>
      <c r="K1843" s="8"/>
      <c r="L1843" s="8"/>
      <c r="M1843" s="8"/>
      <c r="N1843" s="8"/>
    </row>
    <row r="1844" spans="2:14" x14ac:dyDescent="0.35">
      <c r="B1844" s="8"/>
      <c r="C1844" s="8"/>
      <c r="D1844" s="8"/>
      <c r="E1844" s="8"/>
      <c r="F1844" s="8"/>
      <c r="G1844" s="8"/>
      <c r="H1844" s="8"/>
      <c r="I1844" s="8"/>
      <c r="J1844" s="8"/>
      <c r="K1844" s="8"/>
      <c r="L1844" s="8"/>
      <c r="M1844" s="8"/>
      <c r="N1844" s="8"/>
    </row>
    <row r="1845" spans="2:14" x14ac:dyDescent="0.35">
      <c r="B1845" s="8"/>
      <c r="C1845" s="8"/>
      <c r="D1845" s="8"/>
      <c r="E1845" s="8"/>
      <c r="F1845" s="8"/>
      <c r="G1845" s="8"/>
      <c r="H1845" s="8"/>
      <c r="I1845" s="8"/>
      <c r="J1845" s="8"/>
      <c r="K1845" s="8"/>
      <c r="L1845" s="8"/>
      <c r="M1845" s="8"/>
      <c r="N1845" s="8"/>
    </row>
    <row r="1846" spans="2:14" x14ac:dyDescent="0.35">
      <c r="B1846" s="8"/>
      <c r="C1846" s="8"/>
      <c r="D1846" s="8"/>
      <c r="E1846" s="8"/>
      <c r="F1846" s="8"/>
      <c r="G1846" s="8"/>
      <c r="H1846" s="8"/>
      <c r="I1846" s="8"/>
      <c r="J1846" s="8"/>
      <c r="K1846" s="8"/>
      <c r="L1846" s="8"/>
      <c r="M1846" s="8"/>
      <c r="N1846" s="8"/>
    </row>
    <row r="1847" spans="2:14" x14ac:dyDescent="0.35">
      <c r="B1847" s="8"/>
      <c r="C1847" s="8"/>
      <c r="D1847" s="8"/>
      <c r="E1847" s="8"/>
      <c r="F1847" s="8"/>
      <c r="G1847" s="8"/>
      <c r="H1847" s="8"/>
      <c r="I1847" s="8"/>
      <c r="J1847" s="8"/>
      <c r="K1847" s="8"/>
      <c r="L1847" s="8"/>
      <c r="M1847" s="8"/>
      <c r="N1847" s="8"/>
    </row>
    <row r="1848" spans="2:14" x14ac:dyDescent="0.35">
      <c r="B1848" s="8"/>
      <c r="C1848" s="8"/>
      <c r="D1848" s="8"/>
      <c r="E1848" s="8"/>
      <c r="F1848" s="8"/>
      <c r="G1848" s="8"/>
      <c r="H1848" s="8"/>
      <c r="I1848" s="8"/>
      <c r="J1848" s="8"/>
      <c r="K1848" s="8"/>
      <c r="L1848" s="8"/>
      <c r="M1848" s="8"/>
      <c r="N1848" s="8"/>
    </row>
    <row r="1849" spans="2:14" x14ac:dyDescent="0.35">
      <c r="B1849" s="8"/>
      <c r="C1849" s="8"/>
      <c r="D1849" s="8"/>
      <c r="E1849" s="8"/>
      <c r="F1849" s="8"/>
      <c r="G1849" s="8"/>
      <c r="H1849" s="8"/>
      <c r="I1849" s="8"/>
      <c r="J1849" s="8"/>
      <c r="K1849" s="8"/>
      <c r="L1849" s="8"/>
      <c r="M1849" s="8"/>
      <c r="N1849" s="8"/>
    </row>
    <row r="1850" spans="2:14" x14ac:dyDescent="0.35">
      <c r="B1850" s="8"/>
      <c r="C1850" s="8"/>
      <c r="D1850" s="8"/>
      <c r="E1850" s="8"/>
      <c r="F1850" s="8"/>
      <c r="G1850" s="8"/>
      <c r="H1850" s="8"/>
      <c r="I1850" s="8"/>
      <c r="J1850" s="8"/>
      <c r="K1850" s="8"/>
      <c r="L1850" s="8"/>
      <c r="M1850" s="8"/>
      <c r="N1850" s="8"/>
    </row>
    <row r="1851" spans="2:14" x14ac:dyDescent="0.35">
      <c r="B1851" s="8"/>
      <c r="C1851" s="8"/>
      <c r="D1851" s="8"/>
      <c r="E1851" s="8"/>
      <c r="F1851" s="8"/>
      <c r="G1851" s="8"/>
      <c r="H1851" s="8"/>
      <c r="I1851" s="8"/>
      <c r="J1851" s="8"/>
      <c r="K1851" s="8"/>
      <c r="L1851" s="8"/>
      <c r="M1851" s="8"/>
      <c r="N1851" s="8"/>
    </row>
    <row r="1852" spans="2:14" x14ac:dyDescent="0.35">
      <c r="B1852" s="8"/>
      <c r="C1852" s="8"/>
      <c r="D1852" s="8"/>
      <c r="E1852" s="8"/>
      <c r="F1852" s="8"/>
      <c r="G1852" s="8"/>
      <c r="H1852" s="8"/>
      <c r="I1852" s="8"/>
      <c r="J1852" s="8"/>
      <c r="K1852" s="8"/>
      <c r="L1852" s="8"/>
      <c r="M1852" s="8"/>
      <c r="N1852" s="8"/>
    </row>
    <row r="1853" spans="2:14" x14ac:dyDescent="0.35">
      <c r="B1853" s="8"/>
      <c r="C1853" s="8"/>
      <c r="D1853" s="8"/>
      <c r="E1853" s="8"/>
      <c r="F1853" s="8"/>
      <c r="G1853" s="8"/>
      <c r="H1853" s="8"/>
      <c r="I1853" s="8"/>
      <c r="J1853" s="8"/>
      <c r="K1853" s="8"/>
      <c r="L1853" s="8"/>
      <c r="M1853" s="8"/>
      <c r="N1853" s="8"/>
    </row>
    <row r="1854" spans="2:14" x14ac:dyDescent="0.35">
      <c r="B1854" s="8"/>
      <c r="C1854" s="8"/>
      <c r="D1854" s="8"/>
      <c r="E1854" s="8"/>
      <c r="F1854" s="8"/>
      <c r="G1854" s="8"/>
      <c r="H1854" s="8"/>
      <c r="I1854" s="8"/>
      <c r="J1854" s="8"/>
      <c r="K1854" s="8"/>
      <c r="L1854" s="8"/>
      <c r="M1854" s="8"/>
      <c r="N1854" s="8"/>
    </row>
    <row r="1855" spans="2:14" x14ac:dyDescent="0.35">
      <c r="B1855" s="8"/>
      <c r="C1855" s="8"/>
      <c r="D1855" s="8"/>
      <c r="E1855" s="8"/>
      <c r="F1855" s="8"/>
      <c r="G1855" s="8"/>
      <c r="H1855" s="8"/>
      <c r="I1855" s="8"/>
      <c r="J1855" s="8"/>
      <c r="K1855" s="8"/>
      <c r="L1855" s="8"/>
      <c r="M1855" s="8"/>
      <c r="N1855" s="8"/>
    </row>
    <row r="1856" spans="2:14" x14ac:dyDescent="0.35">
      <c r="B1856" s="8"/>
      <c r="C1856" s="8"/>
      <c r="D1856" s="8"/>
      <c r="E1856" s="8"/>
      <c r="F1856" s="8"/>
      <c r="G1856" s="8"/>
      <c r="H1856" s="8"/>
      <c r="I1856" s="8"/>
      <c r="J1856" s="8"/>
      <c r="K1856" s="8"/>
      <c r="L1856" s="8"/>
      <c r="M1856" s="8"/>
      <c r="N1856" s="8"/>
    </row>
    <row r="1857" spans="2:14" x14ac:dyDescent="0.35">
      <c r="B1857" s="8"/>
      <c r="C1857" s="8"/>
      <c r="D1857" s="8"/>
      <c r="E1857" s="8"/>
      <c r="F1857" s="8"/>
      <c r="G1857" s="8"/>
      <c r="H1857" s="8"/>
      <c r="I1857" s="8"/>
      <c r="J1857" s="8"/>
      <c r="K1857" s="8"/>
      <c r="L1857" s="8"/>
      <c r="M1857" s="8"/>
      <c r="N1857" s="8"/>
    </row>
    <row r="1858" spans="2:14" x14ac:dyDescent="0.35">
      <c r="B1858" s="8"/>
      <c r="C1858" s="8"/>
      <c r="D1858" s="8"/>
      <c r="E1858" s="8"/>
      <c r="F1858" s="8"/>
      <c r="G1858" s="8"/>
      <c r="H1858" s="8"/>
      <c r="I1858" s="8"/>
      <c r="J1858" s="8"/>
      <c r="K1858" s="8"/>
      <c r="L1858" s="8"/>
      <c r="M1858" s="8"/>
      <c r="N1858" s="8"/>
    </row>
    <row r="1859" spans="2:14" x14ac:dyDescent="0.35">
      <c r="B1859" s="8"/>
      <c r="C1859" s="8"/>
      <c r="D1859" s="8"/>
      <c r="E1859" s="8"/>
      <c r="F1859" s="8"/>
      <c r="G1859" s="8"/>
      <c r="H1859" s="8"/>
      <c r="I1859" s="8"/>
      <c r="J1859" s="8"/>
      <c r="K1859" s="8"/>
      <c r="L1859" s="8"/>
      <c r="M1859" s="8"/>
      <c r="N1859" s="8"/>
    </row>
    <row r="1860" spans="2:14" x14ac:dyDescent="0.35">
      <c r="B1860" s="8"/>
      <c r="C1860" s="8"/>
      <c r="D1860" s="8"/>
      <c r="E1860" s="8"/>
      <c r="F1860" s="8"/>
      <c r="G1860" s="8"/>
      <c r="H1860" s="8"/>
      <c r="I1860" s="8"/>
      <c r="J1860" s="8"/>
      <c r="K1860" s="8"/>
      <c r="L1860" s="8"/>
      <c r="M1860" s="8"/>
      <c r="N1860" s="8"/>
    </row>
    <row r="1861" spans="2:14" x14ac:dyDescent="0.35">
      <c r="B1861" s="8"/>
      <c r="C1861" s="8"/>
      <c r="D1861" s="8"/>
      <c r="E1861" s="8"/>
      <c r="F1861" s="8"/>
      <c r="G1861" s="8"/>
      <c r="H1861" s="8"/>
      <c r="I1861" s="8"/>
      <c r="J1861" s="8"/>
      <c r="K1861" s="8"/>
      <c r="L1861" s="8"/>
      <c r="M1861" s="8"/>
      <c r="N1861" s="8"/>
    </row>
    <row r="1862" spans="2:14" x14ac:dyDescent="0.35">
      <c r="B1862" s="8"/>
      <c r="C1862" s="8"/>
      <c r="D1862" s="8"/>
      <c r="E1862" s="8"/>
      <c r="F1862" s="8"/>
      <c r="G1862" s="8"/>
      <c r="H1862" s="8"/>
      <c r="I1862" s="8"/>
      <c r="J1862" s="8"/>
      <c r="K1862" s="8"/>
      <c r="L1862" s="8"/>
      <c r="M1862" s="8"/>
      <c r="N1862" s="8"/>
    </row>
    <row r="1863" spans="2:14" x14ac:dyDescent="0.35">
      <c r="B1863" s="8"/>
      <c r="C1863" s="8"/>
      <c r="D1863" s="8"/>
      <c r="E1863" s="8"/>
      <c r="F1863" s="8"/>
      <c r="G1863" s="8"/>
      <c r="H1863" s="8"/>
      <c r="I1863" s="8"/>
      <c r="J1863" s="8"/>
      <c r="K1863" s="8"/>
      <c r="L1863" s="8"/>
      <c r="M1863" s="8"/>
      <c r="N1863" s="8"/>
    </row>
    <row r="1864" spans="2:14" x14ac:dyDescent="0.35">
      <c r="B1864" s="8"/>
      <c r="C1864" s="8"/>
      <c r="D1864" s="8"/>
      <c r="E1864" s="8"/>
      <c r="F1864" s="8"/>
      <c r="G1864" s="8"/>
      <c r="H1864" s="8"/>
      <c r="I1864" s="8"/>
      <c r="J1864" s="8"/>
      <c r="K1864" s="8"/>
      <c r="L1864" s="8"/>
      <c r="M1864" s="8"/>
      <c r="N1864" s="8"/>
    </row>
    <row r="1865" spans="2:14" x14ac:dyDescent="0.35">
      <c r="B1865" s="8"/>
      <c r="C1865" s="8"/>
      <c r="D1865" s="8"/>
      <c r="E1865" s="8"/>
      <c r="F1865" s="8"/>
      <c r="G1865" s="8"/>
      <c r="H1865" s="8"/>
      <c r="I1865" s="8"/>
      <c r="J1865" s="8"/>
      <c r="K1865" s="8"/>
      <c r="L1865" s="8"/>
      <c r="M1865" s="8"/>
      <c r="N1865" s="8"/>
    </row>
    <row r="1866" spans="2:14" x14ac:dyDescent="0.35">
      <c r="B1866" s="8"/>
      <c r="C1866" s="8"/>
      <c r="D1866" s="8"/>
      <c r="E1866" s="8"/>
      <c r="F1866" s="8"/>
      <c r="G1866" s="8"/>
      <c r="H1866" s="8"/>
      <c r="I1866" s="8"/>
      <c r="J1866" s="8"/>
      <c r="K1866" s="8"/>
      <c r="L1866" s="8"/>
      <c r="M1866" s="8"/>
      <c r="N1866" s="8"/>
    </row>
    <row r="1867" spans="2:14" x14ac:dyDescent="0.35">
      <c r="B1867" s="8"/>
      <c r="C1867" s="8"/>
      <c r="D1867" s="8"/>
      <c r="E1867" s="8"/>
      <c r="F1867" s="8"/>
      <c r="G1867" s="8"/>
      <c r="H1867" s="8"/>
      <c r="I1867" s="8"/>
      <c r="J1867" s="8"/>
      <c r="K1867" s="8"/>
      <c r="L1867" s="8"/>
      <c r="M1867" s="8"/>
      <c r="N1867" s="8"/>
    </row>
    <row r="1868" spans="2:14" x14ac:dyDescent="0.35">
      <c r="B1868" s="8"/>
      <c r="C1868" s="8"/>
      <c r="D1868" s="8"/>
      <c r="E1868" s="8"/>
      <c r="F1868" s="8"/>
      <c r="G1868" s="8"/>
      <c r="H1868" s="8"/>
      <c r="I1868" s="8"/>
      <c r="J1868" s="8"/>
      <c r="K1868" s="8"/>
      <c r="L1868" s="8"/>
      <c r="M1868" s="8"/>
      <c r="N1868" s="8"/>
    </row>
    <row r="1869" spans="2:14" x14ac:dyDescent="0.35">
      <c r="B1869" s="8"/>
      <c r="C1869" s="8"/>
      <c r="D1869" s="8"/>
      <c r="E1869" s="8"/>
      <c r="F1869" s="8"/>
      <c r="G1869" s="8"/>
      <c r="H1869" s="8"/>
      <c r="I1869" s="8"/>
      <c r="J1869" s="8"/>
      <c r="K1869" s="8"/>
      <c r="L1869" s="8"/>
      <c r="M1869" s="8"/>
      <c r="N1869" s="8"/>
    </row>
    <row r="1870" spans="2:14" x14ac:dyDescent="0.35">
      <c r="B1870" s="8"/>
      <c r="C1870" s="8"/>
      <c r="D1870" s="8"/>
      <c r="E1870" s="8"/>
      <c r="F1870" s="8"/>
      <c r="G1870" s="8"/>
      <c r="H1870" s="8"/>
      <c r="I1870" s="8"/>
      <c r="J1870" s="8"/>
      <c r="K1870" s="8"/>
      <c r="L1870" s="8"/>
      <c r="M1870" s="8"/>
      <c r="N1870" s="8"/>
    </row>
    <row r="1871" spans="2:14" x14ac:dyDescent="0.35">
      <c r="B1871" s="8"/>
      <c r="C1871" s="8"/>
      <c r="D1871" s="8"/>
      <c r="E1871" s="8"/>
      <c r="F1871" s="8"/>
      <c r="G1871" s="8"/>
      <c r="H1871" s="8"/>
      <c r="I1871" s="8"/>
      <c r="J1871" s="8"/>
      <c r="K1871" s="8"/>
      <c r="L1871" s="8"/>
      <c r="M1871" s="8"/>
      <c r="N1871" s="8"/>
    </row>
    <row r="1872" spans="2:14" x14ac:dyDescent="0.35">
      <c r="B1872" s="8"/>
      <c r="C1872" s="8"/>
      <c r="D1872" s="8"/>
      <c r="E1872" s="8"/>
      <c r="F1872" s="8"/>
      <c r="G1872" s="8"/>
      <c r="H1872" s="8"/>
      <c r="I1872" s="8"/>
      <c r="J1872" s="8"/>
      <c r="K1872" s="8"/>
      <c r="L1872" s="8"/>
      <c r="M1872" s="8"/>
      <c r="N1872" s="8"/>
    </row>
    <row r="1873" spans="2:14" x14ac:dyDescent="0.35">
      <c r="B1873" s="8"/>
      <c r="C1873" s="8"/>
      <c r="D1873" s="8"/>
      <c r="E1873" s="8"/>
      <c r="F1873" s="8"/>
      <c r="G1873" s="8"/>
      <c r="H1873" s="8"/>
      <c r="I1873" s="8"/>
      <c r="J1873" s="8"/>
      <c r="K1873" s="8"/>
      <c r="L1873" s="8"/>
      <c r="M1873" s="8"/>
      <c r="N1873" s="8"/>
    </row>
    <row r="1874" spans="2:14" x14ac:dyDescent="0.35">
      <c r="B1874" s="8"/>
      <c r="C1874" s="8"/>
      <c r="D1874" s="8"/>
      <c r="E1874" s="8"/>
      <c r="F1874" s="8"/>
      <c r="G1874" s="8"/>
      <c r="H1874" s="8"/>
      <c r="I1874" s="8"/>
      <c r="J1874" s="8"/>
      <c r="K1874" s="8"/>
      <c r="L1874" s="8"/>
      <c r="M1874" s="8"/>
      <c r="N1874" s="8"/>
    </row>
    <row r="1875" spans="2:14" x14ac:dyDescent="0.35">
      <c r="B1875" s="8"/>
      <c r="C1875" s="8"/>
      <c r="D1875" s="8"/>
      <c r="E1875" s="8"/>
      <c r="F1875" s="8"/>
      <c r="G1875" s="8"/>
      <c r="H1875" s="8"/>
      <c r="I1875" s="8"/>
      <c r="J1875" s="8"/>
      <c r="K1875" s="8"/>
      <c r="L1875" s="8"/>
      <c r="M1875" s="8"/>
      <c r="N1875" s="8"/>
    </row>
    <row r="1876" spans="2:14" x14ac:dyDescent="0.35">
      <c r="B1876" s="8"/>
      <c r="C1876" s="8"/>
      <c r="D1876" s="8"/>
      <c r="E1876" s="8"/>
      <c r="F1876" s="8"/>
      <c r="G1876" s="8"/>
      <c r="H1876" s="8"/>
      <c r="I1876" s="8"/>
      <c r="J1876" s="8"/>
      <c r="K1876" s="8"/>
      <c r="L1876" s="8"/>
      <c r="M1876" s="8"/>
      <c r="N1876" s="8"/>
    </row>
    <row r="1877" spans="2:14" x14ac:dyDescent="0.35">
      <c r="B1877" s="8"/>
      <c r="C1877" s="8"/>
      <c r="D1877" s="8"/>
      <c r="E1877" s="8"/>
      <c r="F1877" s="8"/>
      <c r="G1877" s="8"/>
      <c r="H1877" s="8"/>
      <c r="I1877" s="8"/>
      <c r="J1877" s="8"/>
      <c r="K1877" s="8"/>
      <c r="L1877" s="8"/>
      <c r="M1877" s="8"/>
      <c r="N1877" s="8"/>
    </row>
    <row r="1878" spans="2:14" x14ac:dyDescent="0.35">
      <c r="B1878" s="8"/>
      <c r="C1878" s="8"/>
      <c r="D1878" s="8"/>
      <c r="E1878" s="8"/>
      <c r="F1878" s="8"/>
      <c r="G1878" s="8"/>
      <c r="H1878" s="8"/>
      <c r="I1878" s="8"/>
      <c r="J1878" s="8"/>
      <c r="K1878" s="8"/>
      <c r="L1878" s="8"/>
      <c r="M1878" s="8"/>
      <c r="N1878" s="8"/>
    </row>
    <row r="1879" spans="2:14" x14ac:dyDescent="0.35">
      <c r="B1879" s="8"/>
      <c r="C1879" s="8"/>
      <c r="D1879" s="8"/>
      <c r="E1879" s="8"/>
      <c r="F1879" s="8"/>
      <c r="G1879" s="8"/>
      <c r="H1879" s="8"/>
      <c r="I1879" s="8"/>
      <c r="J1879" s="8"/>
      <c r="K1879" s="8"/>
      <c r="L1879" s="8"/>
      <c r="M1879" s="8"/>
      <c r="N1879" s="8"/>
    </row>
    <row r="1880" spans="2:14" x14ac:dyDescent="0.35">
      <c r="B1880" s="8"/>
      <c r="C1880" s="8"/>
      <c r="D1880" s="8"/>
      <c r="E1880" s="8"/>
      <c r="F1880" s="8"/>
      <c r="G1880" s="8"/>
      <c r="H1880" s="8"/>
      <c r="I1880" s="8"/>
      <c r="J1880" s="8"/>
      <c r="K1880" s="8"/>
      <c r="L1880" s="8"/>
      <c r="M1880" s="8"/>
      <c r="N1880" s="8"/>
    </row>
    <row r="1881" spans="2:14" x14ac:dyDescent="0.35">
      <c r="B1881" s="8"/>
      <c r="C1881" s="8"/>
      <c r="D1881" s="8"/>
      <c r="E1881" s="8"/>
      <c r="F1881" s="8"/>
      <c r="G1881" s="8"/>
      <c r="H1881" s="8"/>
      <c r="I1881" s="8"/>
      <c r="J1881" s="8"/>
      <c r="K1881" s="8"/>
      <c r="L1881" s="8"/>
      <c r="M1881" s="8"/>
      <c r="N1881" s="8"/>
    </row>
    <row r="1882" spans="2:14" x14ac:dyDescent="0.35">
      <c r="B1882" s="8"/>
      <c r="C1882" s="8"/>
      <c r="D1882" s="8"/>
      <c r="E1882" s="8"/>
      <c r="F1882" s="8"/>
      <c r="G1882" s="8"/>
      <c r="H1882" s="8"/>
      <c r="I1882" s="8"/>
      <c r="J1882" s="8"/>
      <c r="K1882" s="8"/>
      <c r="L1882" s="8"/>
      <c r="M1882" s="8"/>
      <c r="N1882" s="8"/>
    </row>
    <row r="1883" spans="2:14" x14ac:dyDescent="0.35">
      <c r="B1883" s="8"/>
      <c r="C1883" s="8"/>
      <c r="D1883" s="8"/>
      <c r="E1883" s="8"/>
      <c r="F1883" s="8"/>
      <c r="G1883" s="8"/>
      <c r="H1883" s="8"/>
      <c r="I1883" s="8"/>
      <c r="J1883" s="8"/>
      <c r="K1883" s="8"/>
      <c r="L1883" s="8"/>
      <c r="M1883" s="8"/>
      <c r="N1883" s="8"/>
    </row>
    <row r="1884" spans="2:14" x14ac:dyDescent="0.35">
      <c r="B1884" s="8"/>
      <c r="C1884" s="8"/>
      <c r="D1884" s="8"/>
      <c r="E1884" s="8"/>
      <c r="F1884" s="8"/>
      <c r="G1884" s="8"/>
      <c r="H1884" s="8"/>
      <c r="I1884" s="8"/>
      <c r="J1884" s="8"/>
      <c r="K1884" s="8"/>
      <c r="L1884" s="8"/>
      <c r="M1884" s="8"/>
      <c r="N1884" s="8"/>
    </row>
    <row r="1885" spans="2:14" x14ac:dyDescent="0.35">
      <c r="B1885" s="8"/>
      <c r="C1885" s="8"/>
      <c r="D1885" s="8"/>
      <c r="E1885" s="8"/>
      <c r="F1885" s="8"/>
      <c r="G1885" s="8"/>
      <c r="H1885" s="8"/>
      <c r="I1885" s="8"/>
      <c r="J1885" s="8"/>
      <c r="K1885" s="8"/>
      <c r="L1885" s="8"/>
      <c r="M1885" s="8"/>
      <c r="N1885" s="8"/>
    </row>
    <row r="1886" spans="2:14" x14ac:dyDescent="0.35">
      <c r="B1886" s="8"/>
      <c r="C1886" s="8"/>
      <c r="D1886" s="8"/>
      <c r="E1886" s="8"/>
      <c r="F1886" s="8"/>
      <c r="G1886" s="8"/>
      <c r="H1886" s="8"/>
      <c r="I1886" s="8"/>
      <c r="J1886" s="8"/>
      <c r="K1886" s="8"/>
      <c r="L1886" s="8"/>
      <c r="M1886" s="8"/>
      <c r="N1886" s="8"/>
    </row>
    <row r="1887" spans="2:14" x14ac:dyDescent="0.35">
      <c r="B1887" s="8"/>
      <c r="C1887" s="8"/>
      <c r="D1887" s="8"/>
      <c r="E1887" s="8"/>
      <c r="F1887" s="8"/>
      <c r="G1887" s="8"/>
      <c r="H1887" s="8"/>
      <c r="I1887" s="8"/>
      <c r="J1887" s="8"/>
      <c r="K1887" s="8"/>
      <c r="L1887" s="8"/>
      <c r="M1887" s="8"/>
      <c r="N1887" s="8"/>
    </row>
    <row r="1888" spans="2:14" x14ac:dyDescent="0.35">
      <c r="B1888" s="8"/>
      <c r="C1888" s="8"/>
      <c r="D1888" s="8"/>
      <c r="E1888" s="8"/>
      <c r="F1888" s="8"/>
      <c r="G1888" s="8"/>
      <c r="H1888" s="8"/>
      <c r="I1888" s="8"/>
      <c r="J1888" s="8"/>
      <c r="K1888" s="8"/>
      <c r="L1888" s="8"/>
      <c r="M1888" s="8"/>
      <c r="N1888" s="8"/>
    </row>
    <row r="1889" spans="2:14" x14ac:dyDescent="0.35">
      <c r="B1889" s="8"/>
      <c r="C1889" s="8"/>
      <c r="D1889" s="8"/>
      <c r="E1889" s="8"/>
      <c r="F1889" s="8"/>
      <c r="G1889" s="8"/>
      <c r="H1889" s="8"/>
      <c r="I1889" s="8"/>
      <c r="J1889" s="8"/>
      <c r="K1889" s="8"/>
      <c r="L1889" s="8"/>
      <c r="M1889" s="8"/>
      <c r="N1889" s="8"/>
    </row>
    <row r="1890" spans="2:14" x14ac:dyDescent="0.35">
      <c r="B1890" s="8"/>
      <c r="C1890" s="8"/>
      <c r="D1890" s="8"/>
      <c r="E1890" s="8"/>
      <c r="F1890" s="8"/>
      <c r="G1890" s="8"/>
      <c r="H1890" s="8"/>
      <c r="I1890" s="8"/>
      <c r="J1890" s="8"/>
      <c r="K1890" s="8"/>
      <c r="L1890" s="8"/>
      <c r="M1890" s="8"/>
      <c r="N1890" s="8"/>
    </row>
    <row r="1891" spans="2:14" x14ac:dyDescent="0.35">
      <c r="B1891" s="8"/>
      <c r="C1891" s="8"/>
      <c r="D1891" s="8"/>
      <c r="E1891" s="8"/>
      <c r="F1891" s="8"/>
      <c r="G1891" s="8"/>
      <c r="H1891" s="8"/>
      <c r="I1891" s="8"/>
      <c r="J1891" s="8"/>
      <c r="K1891" s="8"/>
      <c r="L1891" s="8"/>
      <c r="M1891" s="8"/>
      <c r="N1891" s="8"/>
    </row>
    <row r="1892" spans="2:14" x14ac:dyDescent="0.35">
      <c r="B1892" s="8"/>
      <c r="C1892" s="8"/>
      <c r="D1892" s="8"/>
      <c r="E1892" s="8"/>
      <c r="F1892" s="8"/>
      <c r="G1892" s="8"/>
      <c r="H1892" s="8"/>
      <c r="I1892" s="8"/>
      <c r="J1892" s="8"/>
      <c r="K1892" s="8"/>
      <c r="L1892" s="8"/>
      <c r="M1892" s="8"/>
      <c r="N1892" s="8"/>
    </row>
    <row r="1893" spans="2:14" x14ac:dyDescent="0.35">
      <c r="B1893" s="8"/>
      <c r="C1893" s="8"/>
      <c r="D1893" s="8"/>
      <c r="E1893" s="8"/>
      <c r="F1893" s="8"/>
      <c r="G1893" s="8"/>
      <c r="H1893" s="8"/>
      <c r="I1893" s="8"/>
      <c r="J1893" s="8"/>
      <c r="K1893" s="8"/>
      <c r="L1893" s="8"/>
      <c r="M1893" s="8"/>
      <c r="N1893" s="8"/>
    </row>
    <row r="1894" spans="2:14" x14ac:dyDescent="0.35">
      <c r="B1894" s="8"/>
      <c r="C1894" s="8"/>
      <c r="D1894" s="8"/>
      <c r="E1894" s="8"/>
      <c r="F1894" s="8"/>
      <c r="G1894" s="8"/>
      <c r="H1894" s="8"/>
      <c r="I1894" s="8"/>
      <c r="J1894" s="8"/>
      <c r="K1894" s="8"/>
      <c r="L1894" s="8"/>
      <c r="M1894" s="8"/>
      <c r="N1894" s="8"/>
    </row>
    <row r="1895" spans="2:14" x14ac:dyDescent="0.35">
      <c r="B1895" s="8"/>
      <c r="C1895" s="8"/>
      <c r="D1895" s="8"/>
      <c r="E1895" s="8"/>
      <c r="F1895" s="8"/>
      <c r="G1895" s="8"/>
      <c r="H1895" s="8"/>
      <c r="I1895" s="8"/>
      <c r="J1895" s="8"/>
      <c r="K1895" s="8"/>
      <c r="L1895" s="8"/>
      <c r="M1895" s="8"/>
      <c r="N1895" s="8"/>
    </row>
    <row r="1896" spans="2:14" x14ac:dyDescent="0.35">
      <c r="B1896" s="8"/>
      <c r="C1896" s="8"/>
      <c r="D1896" s="8"/>
      <c r="E1896" s="8"/>
      <c r="F1896" s="8"/>
      <c r="G1896" s="8"/>
      <c r="H1896" s="8"/>
      <c r="I1896" s="8"/>
      <c r="J1896" s="8"/>
      <c r="K1896" s="8"/>
      <c r="L1896" s="8"/>
      <c r="M1896" s="8"/>
      <c r="N1896" s="8"/>
    </row>
    <row r="1897" spans="2:14" x14ac:dyDescent="0.35">
      <c r="B1897" s="8"/>
      <c r="C1897" s="8"/>
      <c r="D1897" s="8"/>
      <c r="E1897" s="8"/>
      <c r="F1897" s="8"/>
      <c r="G1897" s="8"/>
      <c r="H1897" s="8"/>
      <c r="I1897" s="8"/>
      <c r="J1897" s="8"/>
      <c r="K1897" s="8"/>
      <c r="L1897" s="8"/>
      <c r="M1897" s="8"/>
      <c r="N1897" s="8"/>
    </row>
    <row r="1898" spans="2:14" x14ac:dyDescent="0.35">
      <c r="B1898" s="8"/>
      <c r="C1898" s="8"/>
      <c r="D1898" s="8"/>
      <c r="E1898" s="8"/>
      <c r="F1898" s="8"/>
      <c r="G1898" s="8"/>
      <c r="H1898" s="8"/>
      <c r="I1898" s="8"/>
      <c r="J1898" s="8"/>
      <c r="K1898" s="8"/>
      <c r="L1898" s="8"/>
      <c r="M1898" s="8"/>
      <c r="N1898" s="8"/>
    </row>
    <row r="1899" spans="2:14" x14ac:dyDescent="0.35">
      <c r="B1899" s="8"/>
      <c r="C1899" s="8"/>
      <c r="D1899" s="8"/>
      <c r="E1899" s="8"/>
      <c r="F1899" s="8"/>
      <c r="G1899" s="8"/>
      <c r="H1899" s="8"/>
      <c r="I1899" s="8"/>
      <c r="J1899" s="8"/>
      <c r="K1899" s="8"/>
      <c r="L1899" s="8"/>
      <c r="M1899" s="8"/>
      <c r="N1899" s="8"/>
    </row>
    <row r="1900" spans="2:14" x14ac:dyDescent="0.35">
      <c r="B1900" s="8"/>
      <c r="C1900" s="8"/>
      <c r="D1900" s="8"/>
      <c r="E1900" s="8"/>
      <c r="F1900" s="8"/>
      <c r="G1900" s="8"/>
      <c r="H1900" s="8"/>
      <c r="I1900" s="8"/>
      <c r="J1900" s="8"/>
      <c r="K1900" s="8"/>
      <c r="L1900" s="8"/>
      <c r="M1900" s="8"/>
      <c r="N1900" s="8"/>
    </row>
    <row r="1901" spans="2:14" x14ac:dyDescent="0.35">
      <c r="B1901" s="8"/>
      <c r="C1901" s="8"/>
      <c r="D1901" s="8"/>
      <c r="E1901" s="8"/>
      <c r="F1901" s="8"/>
      <c r="G1901" s="8"/>
      <c r="H1901" s="8"/>
      <c r="I1901" s="8"/>
      <c r="J1901" s="8"/>
      <c r="K1901" s="8"/>
      <c r="L1901" s="8"/>
      <c r="M1901" s="8"/>
      <c r="N1901" s="8"/>
    </row>
    <row r="1902" spans="2:14" x14ac:dyDescent="0.35">
      <c r="B1902" s="8"/>
      <c r="C1902" s="8"/>
      <c r="D1902" s="8"/>
      <c r="E1902" s="8"/>
      <c r="F1902" s="8"/>
      <c r="G1902" s="8"/>
      <c r="H1902" s="8"/>
      <c r="I1902" s="8"/>
      <c r="J1902" s="8"/>
      <c r="K1902" s="8"/>
      <c r="L1902" s="8"/>
      <c r="M1902" s="8"/>
      <c r="N1902" s="8"/>
    </row>
    <row r="1903" spans="2:14" x14ac:dyDescent="0.35">
      <c r="B1903" s="8"/>
      <c r="C1903" s="8"/>
      <c r="D1903" s="8"/>
      <c r="E1903" s="8"/>
      <c r="F1903" s="8"/>
      <c r="G1903" s="8"/>
      <c r="H1903" s="8"/>
      <c r="I1903" s="8"/>
      <c r="J1903" s="8"/>
      <c r="K1903" s="8"/>
      <c r="L1903" s="8"/>
      <c r="M1903" s="8"/>
      <c r="N1903" s="8"/>
    </row>
    <row r="1904" spans="2:14" x14ac:dyDescent="0.35">
      <c r="B1904" s="8"/>
      <c r="C1904" s="8"/>
      <c r="D1904" s="8"/>
      <c r="E1904" s="8"/>
      <c r="F1904" s="8"/>
      <c r="G1904" s="8"/>
      <c r="H1904" s="8"/>
      <c r="I1904" s="8"/>
      <c r="J1904" s="8"/>
      <c r="K1904" s="8"/>
      <c r="L1904" s="8"/>
      <c r="M1904" s="8"/>
      <c r="N1904" s="8"/>
    </row>
    <row r="1905" spans="2:14" x14ac:dyDescent="0.35">
      <c r="B1905" s="8"/>
      <c r="C1905" s="8"/>
      <c r="D1905" s="8"/>
      <c r="E1905" s="8"/>
      <c r="F1905" s="8"/>
      <c r="G1905" s="8"/>
      <c r="H1905" s="8"/>
      <c r="I1905" s="8"/>
      <c r="J1905" s="8"/>
      <c r="K1905" s="8"/>
      <c r="L1905" s="8"/>
      <c r="M1905" s="8"/>
      <c r="N1905" s="8"/>
    </row>
    <row r="1906" spans="2:14" x14ac:dyDescent="0.35">
      <c r="B1906" s="8"/>
      <c r="C1906" s="8"/>
      <c r="D1906" s="8"/>
      <c r="E1906" s="8"/>
      <c r="F1906" s="8"/>
      <c r="G1906" s="8"/>
      <c r="H1906" s="8"/>
      <c r="I1906" s="8"/>
      <c r="J1906" s="8"/>
      <c r="K1906" s="8"/>
      <c r="L1906" s="8"/>
      <c r="M1906" s="8"/>
      <c r="N1906" s="8"/>
    </row>
    <row r="1907" spans="2:14" x14ac:dyDescent="0.35">
      <c r="B1907" s="8"/>
      <c r="C1907" s="8"/>
      <c r="D1907" s="8"/>
      <c r="E1907" s="8"/>
      <c r="F1907" s="8"/>
      <c r="G1907" s="8"/>
      <c r="H1907" s="8"/>
      <c r="I1907" s="8"/>
      <c r="J1907" s="8"/>
      <c r="K1907" s="8"/>
      <c r="L1907" s="8"/>
      <c r="M1907" s="8"/>
      <c r="N1907" s="8"/>
    </row>
    <row r="1908" spans="2:14" x14ac:dyDescent="0.35">
      <c r="B1908" s="8"/>
      <c r="C1908" s="8"/>
      <c r="D1908" s="8"/>
      <c r="E1908" s="8"/>
      <c r="F1908" s="8"/>
      <c r="G1908" s="8"/>
      <c r="H1908" s="8"/>
      <c r="I1908" s="8"/>
      <c r="J1908" s="8"/>
      <c r="K1908" s="8"/>
      <c r="L1908" s="8"/>
      <c r="M1908" s="8"/>
      <c r="N1908" s="8"/>
    </row>
    <row r="1909" spans="2:14" x14ac:dyDescent="0.35">
      <c r="B1909" s="8"/>
      <c r="C1909" s="8"/>
      <c r="D1909" s="8"/>
      <c r="E1909" s="8"/>
      <c r="F1909" s="8"/>
      <c r="G1909" s="8"/>
      <c r="H1909" s="8"/>
      <c r="I1909" s="8"/>
      <c r="J1909" s="8"/>
      <c r="K1909" s="8"/>
      <c r="L1909" s="8"/>
      <c r="M1909" s="8"/>
      <c r="N1909" s="8"/>
    </row>
    <row r="1910" spans="2:14" x14ac:dyDescent="0.35">
      <c r="B1910" s="8"/>
      <c r="C1910" s="8"/>
      <c r="D1910" s="8"/>
      <c r="E1910" s="8"/>
      <c r="F1910" s="8"/>
      <c r="G1910" s="8"/>
      <c r="H1910" s="8"/>
      <c r="I1910" s="8"/>
      <c r="J1910" s="8"/>
      <c r="K1910" s="8"/>
      <c r="L1910" s="8"/>
      <c r="M1910" s="8"/>
      <c r="N1910" s="8"/>
    </row>
    <row r="1911" spans="2:14" x14ac:dyDescent="0.35">
      <c r="B1911" s="8"/>
      <c r="C1911" s="8"/>
      <c r="D1911" s="8"/>
      <c r="E1911" s="8"/>
      <c r="F1911" s="8"/>
      <c r="G1911" s="8"/>
      <c r="H1911" s="8"/>
      <c r="I1911" s="8"/>
      <c r="J1911" s="8"/>
      <c r="K1911" s="8"/>
      <c r="L1911" s="8"/>
      <c r="M1911" s="8"/>
      <c r="N1911" s="8"/>
    </row>
    <row r="1912" spans="2:14" x14ac:dyDescent="0.35">
      <c r="B1912" s="8"/>
      <c r="C1912" s="8"/>
      <c r="D1912" s="8"/>
      <c r="E1912" s="8"/>
      <c r="F1912" s="8"/>
      <c r="G1912" s="8"/>
      <c r="H1912" s="8"/>
      <c r="I1912" s="8"/>
      <c r="J1912" s="8"/>
      <c r="K1912" s="8"/>
      <c r="L1912" s="8"/>
      <c r="M1912" s="8"/>
      <c r="N1912" s="8"/>
    </row>
    <row r="1913" spans="2:14" x14ac:dyDescent="0.35">
      <c r="B1913" s="8"/>
      <c r="C1913" s="8"/>
      <c r="D1913" s="8"/>
      <c r="E1913" s="8"/>
      <c r="F1913" s="8"/>
      <c r="G1913" s="8"/>
      <c r="H1913" s="8"/>
      <c r="I1913" s="8"/>
      <c r="J1913" s="8"/>
      <c r="K1913" s="8"/>
      <c r="L1913" s="8"/>
      <c r="M1913" s="8"/>
      <c r="N1913" s="8"/>
    </row>
    <row r="1914" spans="2:14" x14ac:dyDescent="0.35">
      <c r="B1914" s="8"/>
      <c r="C1914" s="8"/>
      <c r="D1914" s="8"/>
      <c r="E1914" s="8"/>
      <c r="F1914" s="8"/>
      <c r="G1914" s="8"/>
      <c r="H1914" s="8"/>
      <c r="I1914" s="8"/>
      <c r="J1914" s="8"/>
      <c r="K1914" s="8"/>
      <c r="L1914" s="8"/>
      <c r="M1914" s="8"/>
      <c r="N1914" s="8"/>
    </row>
    <row r="1915" spans="2:14" x14ac:dyDescent="0.35">
      <c r="B1915" s="8"/>
      <c r="C1915" s="8"/>
      <c r="D1915" s="8"/>
      <c r="E1915" s="8"/>
      <c r="F1915" s="8"/>
      <c r="G1915" s="8"/>
      <c r="H1915" s="8"/>
      <c r="I1915" s="8"/>
      <c r="J1915" s="8"/>
      <c r="K1915" s="8"/>
      <c r="L1915" s="8"/>
      <c r="M1915" s="8"/>
      <c r="N1915" s="8"/>
    </row>
    <row r="1916" spans="2:14" x14ac:dyDescent="0.35">
      <c r="B1916" s="8"/>
      <c r="C1916" s="8"/>
      <c r="D1916" s="8"/>
      <c r="E1916" s="8"/>
      <c r="F1916" s="8"/>
      <c r="G1916" s="8"/>
      <c r="H1916" s="8"/>
      <c r="I1916" s="8"/>
      <c r="J1916" s="8"/>
      <c r="K1916" s="8"/>
      <c r="L1916" s="8"/>
      <c r="M1916" s="8"/>
      <c r="N1916" s="8"/>
    </row>
    <row r="1917" spans="2:14" x14ac:dyDescent="0.35">
      <c r="B1917" s="8"/>
      <c r="C1917" s="8"/>
      <c r="D1917" s="8"/>
      <c r="E1917" s="8"/>
      <c r="F1917" s="8"/>
      <c r="G1917" s="8"/>
      <c r="H1917" s="8"/>
      <c r="I1917" s="8"/>
      <c r="J1917" s="8"/>
      <c r="K1917" s="8"/>
      <c r="L1917" s="8"/>
      <c r="M1917" s="8"/>
      <c r="N1917" s="8"/>
    </row>
    <row r="1918" spans="2:14" x14ac:dyDescent="0.35">
      <c r="B1918" s="8"/>
      <c r="C1918" s="8"/>
      <c r="D1918" s="8"/>
      <c r="E1918" s="8"/>
      <c r="F1918" s="8"/>
      <c r="G1918" s="8"/>
      <c r="H1918" s="8"/>
      <c r="I1918" s="8"/>
      <c r="J1918" s="8"/>
      <c r="K1918" s="8"/>
      <c r="L1918" s="8"/>
      <c r="M1918" s="8"/>
      <c r="N1918" s="8"/>
    </row>
    <row r="1919" spans="2:14" x14ac:dyDescent="0.35">
      <c r="B1919" s="8"/>
      <c r="C1919" s="8"/>
      <c r="D1919" s="8"/>
      <c r="E1919" s="8"/>
      <c r="F1919" s="8"/>
      <c r="G1919" s="8"/>
      <c r="H1919" s="8"/>
      <c r="I1919" s="8"/>
      <c r="J1919" s="8"/>
      <c r="K1919" s="8"/>
      <c r="L1919" s="8"/>
      <c r="M1919" s="8"/>
      <c r="N1919" s="8"/>
    </row>
    <row r="1920" spans="2:14" x14ac:dyDescent="0.35">
      <c r="B1920" s="8"/>
      <c r="C1920" s="8"/>
      <c r="D1920" s="8"/>
      <c r="E1920" s="8"/>
      <c r="F1920" s="8"/>
      <c r="G1920" s="8"/>
      <c r="H1920" s="8"/>
      <c r="I1920" s="8"/>
      <c r="J1920" s="8"/>
      <c r="K1920" s="8"/>
      <c r="L1920" s="8"/>
      <c r="M1920" s="8"/>
      <c r="N1920" s="8"/>
    </row>
    <row r="1921" spans="2:14" x14ac:dyDescent="0.35">
      <c r="B1921" s="8"/>
      <c r="C1921" s="8"/>
      <c r="D1921" s="8"/>
      <c r="E1921" s="8"/>
      <c r="F1921" s="8"/>
      <c r="G1921" s="8"/>
      <c r="H1921" s="8"/>
      <c r="I1921" s="8"/>
      <c r="J1921" s="8"/>
      <c r="K1921" s="8"/>
      <c r="L1921" s="8"/>
      <c r="M1921" s="8"/>
      <c r="N1921" s="8"/>
    </row>
    <row r="1922" spans="2:14" x14ac:dyDescent="0.35">
      <c r="B1922" s="8"/>
      <c r="C1922" s="8"/>
      <c r="D1922" s="8"/>
      <c r="E1922" s="8"/>
      <c r="F1922" s="8"/>
      <c r="G1922" s="8"/>
      <c r="H1922" s="8"/>
      <c r="I1922" s="8"/>
      <c r="J1922" s="8"/>
      <c r="K1922" s="8"/>
      <c r="L1922" s="8"/>
      <c r="M1922" s="8"/>
      <c r="N1922" s="8"/>
    </row>
    <row r="1923" spans="2:14" x14ac:dyDescent="0.35">
      <c r="B1923" s="8"/>
      <c r="C1923" s="8"/>
      <c r="D1923" s="8"/>
      <c r="E1923" s="8"/>
      <c r="F1923" s="8"/>
      <c r="G1923" s="8"/>
      <c r="H1923" s="8"/>
      <c r="I1923" s="8"/>
      <c r="J1923" s="8"/>
      <c r="K1923" s="8"/>
      <c r="L1923" s="8"/>
      <c r="M1923" s="8"/>
      <c r="N1923" s="8"/>
    </row>
    <row r="1924" spans="2:14" x14ac:dyDescent="0.35">
      <c r="B1924" s="8"/>
      <c r="C1924" s="8"/>
      <c r="D1924" s="8"/>
      <c r="E1924" s="8"/>
      <c r="F1924" s="8"/>
      <c r="G1924" s="8"/>
      <c r="H1924" s="8"/>
      <c r="I1924" s="8"/>
      <c r="J1924" s="8"/>
      <c r="K1924" s="8"/>
      <c r="L1924" s="8"/>
      <c r="M1924" s="8"/>
      <c r="N1924" s="8"/>
    </row>
    <row r="1925" spans="2:14" x14ac:dyDescent="0.35">
      <c r="B1925" s="8"/>
      <c r="C1925" s="8"/>
      <c r="D1925" s="8"/>
      <c r="E1925" s="8"/>
      <c r="F1925" s="8"/>
      <c r="G1925" s="8"/>
      <c r="H1925" s="8"/>
      <c r="I1925" s="8"/>
      <c r="J1925" s="8"/>
      <c r="K1925" s="8"/>
      <c r="L1925" s="8"/>
      <c r="M1925" s="8"/>
      <c r="N1925" s="8"/>
    </row>
    <row r="1926" spans="2:14" x14ac:dyDescent="0.35">
      <c r="B1926" s="8"/>
      <c r="C1926" s="8"/>
      <c r="D1926" s="8"/>
      <c r="E1926" s="8"/>
      <c r="F1926" s="8"/>
      <c r="G1926" s="8"/>
      <c r="H1926" s="8"/>
      <c r="I1926" s="8"/>
      <c r="J1926" s="8"/>
      <c r="K1926" s="8"/>
      <c r="L1926" s="8"/>
      <c r="M1926" s="8"/>
      <c r="N1926" s="8"/>
    </row>
    <row r="1927" spans="2:14" x14ac:dyDescent="0.35">
      <c r="B1927" s="8"/>
      <c r="C1927" s="8"/>
      <c r="D1927" s="8"/>
      <c r="E1927" s="8"/>
      <c r="F1927" s="8"/>
      <c r="G1927" s="8"/>
      <c r="H1927" s="8"/>
      <c r="I1927" s="8"/>
      <c r="J1927" s="8"/>
      <c r="K1927" s="8"/>
      <c r="L1927" s="8"/>
      <c r="M1927" s="8"/>
      <c r="N1927" s="8"/>
    </row>
    <row r="1928" spans="2:14" x14ac:dyDescent="0.35">
      <c r="B1928" s="8"/>
      <c r="C1928" s="8"/>
      <c r="D1928" s="8"/>
      <c r="E1928" s="8"/>
      <c r="F1928" s="8"/>
      <c r="G1928" s="8"/>
      <c r="H1928" s="8"/>
      <c r="I1928" s="8"/>
      <c r="J1928" s="8"/>
      <c r="K1928" s="8"/>
      <c r="L1928" s="8"/>
      <c r="M1928" s="8"/>
      <c r="N1928" s="8"/>
    </row>
    <row r="1929" spans="2:14" x14ac:dyDescent="0.35">
      <c r="B1929" s="8"/>
      <c r="C1929" s="8"/>
      <c r="D1929" s="8"/>
      <c r="E1929" s="8"/>
      <c r="F1929" s="8"/>
      <c r="G1929" s="8"/>
      <c r="H1929" s="8"/>
      <c r="I1929" s="8"/>
      <c r="J1929" s="8"/>
      <c r="K1929" s="8"/>
      <c r="L1929" s="8"/>
      <c r="M1929" s="8"/>
      <c r="N1929" s="8"/>
    </row>
    <row r="1930" spans="2:14" x14ac:dyDescent="0.35">
      <c r="B1930" s="8"/>
      <c r="C1930" s="8"/>
      <c r="D1930" s="8"/>
      <c r="E1930" s="8"/>
      <c r="F1930" s="8"/>
      <c r="G1930" s="8"/>
      <c r="H1930" s="8"/>
      <c r="I1930" s="8"/>
      <c r="J1930" s="8"/>
      <c r="K1930" s="8"/>
      <c r="L1930" s="8"/>
      <c r="M1930" s="8"/>
      <c r="N1930" s="8"/>
    </row>
    <row r="1931" spans="2:14" x14ac:dyDescent="0.35">
      <c r="B1931" s="8"/>
      <c r="C1931" s="8"/>
      <c r="D1931" s="8"/>
      <c r="E1931" s="8"/>
      <c r="F1931" s="8"/>
      <c r="G1931" s="8"/>
      <c r="H1931" s="8"/>
      <c r="I1931" s="8"/>
      <c r="J1931" s="8"/>
      <c r="K1931" s="8"/>
      <c r="L1931" s="8"/>
      <c r="M1931" s="8"/>
      <c r="N1931" s="8"/>
    </row>
    <row r="1932" spans="2:14" x14ac:dyDescent="0.35">
      <c r="B1932" s="8"/>
      <c r="C1932" s="8"/>
      <c r="D1932" s="8"/>
      <c r="E1932" s="8"/>
      <c r="F1932" s="8"/>
      <c r="G1932" s="8"/>
      <c r="H1932" s="8"/>
      <c r="I1932" s="8"/>
      <c r="J1932" s="8"/>
      <c r="K1932" s="8"/>
      <c r="L1932" s="8"/>
      <c r="M1932" s="8"/>
      <c r="N1932" s="8"/>
    </row>
    <row r="1933" spans="2:14" x14ac:dyDescent="0.35">
      <c r="B1933" s="8"/>
      <c r="C1933" s="8"/>
      <c r="D1933" s="8"/>
      <c r="E1933" s="8"/>
      <c r="F1933" s="8"/>
      <c r="G1933" s="8"/>
      <c r="H1933" s="8"/>
      <c r="I1933" s="8"/>
      <c r="J1933" s="8"/>
      <c r="K1933" s="8"/>
      <c r="L1933" s="8"/>
      <c r="M1933" s="8"/>
      <c r="N1933" s="8"/>
    </row>
    <row r="1934" spans="2:14" x14ac:dyDescent="0.35">
      <c r="B1934" s="8"/>
      <c r="C1934" s="8"/>
      <c r="D1934" s="8"/>
      <c r="E1934" s="8"/>
      <c r="F1934" s="8"/>
      <c r="G1934" s="8"/>
      <c r="H1934" s="8"/>
      <c r="I1934" s="8"/>
      <c r="J1934" s="8"/>
      <c r="K1934" s="8"/>
      <c r="L1934" s="8"/>
      <c r="M1934" s="8"/>
      <c r="N1934" s="8"/>
    </row>
    <row r="1935" spans="2:14" x14ac:dyDescent="0.35">
      <c r="B1935" s="8"/>
      <c r="C1935" s="8"/>
      <c r="D1935" s="8"/>
      <c r="E1935" s="8"/>
      <c r="F1935" s="8"/>
      <c r="G1935" s="8"/>
      <c r="H1935" s="8"/>
      <c r="I1935" s="8"/>
      <c r="J1935" s="8"/>
      <c r="K1935" s="8"/>
      <c r="L1935" s="8"/>
      <c r="M1935" s="8"/>
      <c r="N1935" s="8"/>
    </row>
    <row r="1936" spans="2:14" x14ac:dyDescent="0.35">
      <c r="B1936" s="8"/>
      <c r="C1936" s="8"/>
      <c r="D1936" s="8"/>
      <c r="E1936" s="8"/>
      <c r="F1936" s="8"/>
      <c r="G1936" s="8"/>
      <c r="H1936" s="8"/>
      <c r="I1936" s="8"/>
      <c r="J1936" s="8"/>
      <c r="K1936" s="8"/>
      <c r="L1936" s="8"/>
      <c r="M1936" s="8"/>
      <c r="N1936" s="8"/>
    </row>
    <row r="1937" spans="2:14" x14ac:dyDescent="0.35">
      <c r="B1937" s="8"/>
      <c r="C1937" s="8"/>
      <c r="D1937" s="8"/>
      <c r="E1937" s="8"/>
      <c r="F1937" s="8"/>
      <c r="G1937" s="8"/>
      <c r="H1937" s="8"/>
      <c r="I1937" s="8"/>
      <c r="J1937" s="8"/>
      <c r="K1937" s="8"/>
      <c r="L1937" s="8"/>
      <c r="M1937" s="8"/>
      <c r="N1937" s="8"/>
    </row>
    <row r="1938" spans="2:14" x14ac:dyDescent="0.35">
      <c r="B1938" s="8"/>
      <c r="C1938" s="8"/>
      <c r="D1938" s="8"/>
      <c r="E1938" s="8"/>
      <c r="F1938" s="8"/>
      <c r="G1938" s="8"/>
      <c r="H1938" s="8"/>
      <c r="I1938" s="8"/>
      <c r="J1938" s="8"/>
      <c r="K1938" s="8"/>
      <c r="L1938" s="8"/>
      <c r="M1938" s="8"/>
      <c r="N1938" s="8"/>
    </row>
    <row r="1939" spans="2:14" x14ac:dyDescent="0.35">
      <c r="B1939" s="8"/>
      <c r="C1939" s="8"/>
      <c r="D1939" s="8"/>
      <c r="E1939" s="8"/>
      <c r="F1939" s="8"/>
      <c r="G1939" s="8"/>
      <c r="H1939" s="8"/>
      <c r="I1939" s="8"/>
      <c r="J1939" s="8"/>
      <c r="K1939" s="8"/>
      <c r="L1939" s="8"/>
      <c r="M1939" s="8"/>
      <c r="N1939" s="8"/>
    </row>
    <row r="1940" spans="2:14" x14ac:dyDescent="0.35">
      <c r="B1940" s="8"/>
      <c r="C1940" s="8"/>
      <c r="D1940" s="8"/>
      <c r="E1940" s="8"/>
      <c r="F1940" s="8"/>
      <c r="G1940" s="8"/>
      <c r="H1940" s="8"/>
      <c r="I1940" s="8"/>
      <c r="J1940" s="8"/>
      <c r="K1940" s="8"/>
      <c r="L1940" s="8"/>
      <c r="M1940" s="8"/>
      <c r="N1940" s="8"/>
    </row>
    <row r="1941" spans="2:14" x14ac:dyDescent="0.35">
      <c r="B1941" s="8"/>
      <c r="C1941" s="8"/>
      <c r="D1941" s="8"/>
      <c r="E1941" s="8"/>
      <c r="F1941" s="8"/>
      <c r="G1941" s="8"/>
      <c r="H1941" s="8"/>
      <c r="I1941" s="8"/>
      <c r="J1941" s="8"/>
      <c r="K1941" s="8"/>
      <c r="L1941" s="8"/>
      <c r="M1941" s="8"/>
      <c r="N1941" s="8"/>
    </row>
    <row r="1942" spans="2:14" x14ac:dyDescent="0.35">
      <c r="B1942" s="8"/>
      <c r="C1942" s="8"/>
      <c r="D1942" s="8"/>
      <c r="E1942" s="8"/>
      <c r="F1942" s="8"/>
      <c r="G1942" s="8"/>
      <c r="H1942" s="8"/>
      <c r="I1942" s="8"/>
      <c r="J1942" s="8"/>
      <c r="K1942" s="8"/>
      <c r="L1942" s="8"/>
      <c r="M1942" s="8"/>
      <c r="N1942" s="8"/>
    </row>
    <row r="1943" spans="2:14" x14ac:dyDescent="0.35">
      <c r="B1943" s="8"/>
      <c r="C1943" s="8"/>
      <c r="D1943" s="8"/>
      <c r="E1943" s="8"/>
      <c r="F1943" s="8"/>
      <c r="G1943" s="8"/>
      <c r="H1943" s="8"/>
      <c r="I1943" s="8"/>
      <c r="J1943" s="8"/>
      <c r="K1943" s="8"/>
      <c r="L1943" s="8"/>
      <c r="M1943" s="8"/>
      <c r="N1943" s="8"/>
    </row>
    <row r="1944" spans="2:14" x14ac:dyDescent="0.35">
      <c r="B1944" s="8"/>
      <c r="C1944" s="8"/>
      <c r="D1944" s="8"/>
      <c r="E1944" s="8"/>
      <c r="F1944" s="8"/>
      <c r="G1944" s="8"/>
      <c r="H1944" s="8"/>
      <c r="I1944" s="8"/>
      <c r="J1944" s="8"/>
      <c r="K1944" s="8"/>
      <c r="L1944" s="8"/>
      <c r="M1944" s="8"/>
      <c r="N1944" s="8"/>
    </row>
    <row r="1945" spans="2:14" x14ac:dyDescent="0.35">
      <c r="B1945" s="8"/>
      <c r="C1945" s="8"/>
      <c r="D1945" s="8"/>
      <c r="E1945" s="8"/>
      <c r="F1945" s="8"/>
      <c r="G1945" s="8"/>
      <c r="H1945" s="8"/>
      <c r="I1945" s="8"/>
      <c r="J1945" s="8"/>
      <c r="K1945" s="8"/>
      <c r="L1945" s="8"/>
      <c r="M1945" s="8"/>
      <c r="N1945" s="8"/>
    </row>
    <row r="1946" spans="2:14" x14ac:dyDescent="0.35">
      <c r="B1946" s="8"/>
      <c r="C1946" s="8"/>
      <c r="D1946" s="8"/>
      <c r="E1946" s="8"/>
      <c r="F1946" s="8"/>
      <c r="G1946" s="8"/>
      <c r="H1946" s="8"/>
      <c r="I1946" s="8"/>
      <c r="J1946" s="8"/>
      <c r="K1946" s="8"/>
      <c r="L1946" s="8"/>
      <c r="M1946" s="8"/>
      <c r="N1946" s="8"/>
    </row>
    <row r="1947" spans="2:14" x14ac:dyDescent="0.35">
      <c r="B1947" s="8"/>
      <c r="C1947" s="8"/>
      <c r="D1947" s="8"/>
      <c r="E1947" s="8"/>
      <c r="F1947" s="8"/>
      <c r="G1947" s="8"/>
      <c r="H1947" s="8"/>
      <c r="I1947" s="8"/>
      <c r="J1947" s="8"/>
      <c r="K1947" s="8"/>
      <c r="L1947" s="8"/>
      <c r="M1947" s="8"/>
      <c r="N1947" s="8"/>
    </row>
    <row r="1948" spans="2:14" x14ac:dyDescent="0.35">
      <c r="B1948" s="8"/>
      <c r="C1948" s="8"/>
      <c r="D1948" s="8"/>
      <c r="E1948" s="8"/>
      <c r="F1948" s="8"/>
      <c r="G1948" s="8"/>
      <c r="H1948" s="8"/>
      <c r="I1948" s="8"/>
      <c r="J1948" s="8"/>
      <c r="K1948" s="8"/>
      <c r="L1948" s="8"/>
      <c r="M1948" s="8"/>
      <c r="N1948" s="8"/>
    </row>
    <row r="1949" spans="2:14" x14ac:dyDescent="0.35">
      <c r="B1949" s="8"/>
      <c r="C1949" s="8"/>
      <c r="D1949" s="8"/>
      <c r="E1949" s="8"/>
      <c r="F1949" s="8"/>
      <c r="G1949" s="8"/>
      <c r="H1949" s="8"/>
      <c r="I1949" s="8"/>
      <c r="J1949" s="8"/>
      <c r="K1949" s="8"/>
      <c r="L1949" s="8"/>
      <c r="M1949" s="8"/>
      <c r="N1949" s="8"/>
    </row>
    <row r="1950" spans="2:14" x14ac:dyDescent="0.35">
      <c r="B1950" s="8"/>
      <c r="C1950" s="8"/>
      <c r="D1950" s="8"/>
      <c r="E1950" s="8"/>
      <c r="F1950" s="8"/>
      <c r="G1950" s="8"/>
      <c r="H1950" s="8"/>
      <c r="I1950" s="8"/>
      <c r="J1950" s="8"/>
      <c r="K1950" s="8"/>
      <c r="L1950" s="8"/>
      <c r="M1950" s="8"/>
      <c r="N1950" s="8"/>
    </row>
    <row r="1951" spans="2:14" x14ac:dyDescent="0.35">
      <c r="B1951" s="8"/>
      <c r="C1951" s="8"/>
      <c r="D1951" s="8"/>
      <c r="E1951" s="8"/>
      <c r="F1951" s="8"/>
      <c r="G1951" s="8"/>
      <c r="H1951" s="8"/>
      <c r="I1951" s="8"/>
      <c r="J1951" s="8"/>
      <c r="K1951" s="8"/>
      <c r="L1951" s="8"/>
      <c r="M1951" s="8"/>
      <c r="N1951" s="8"/>
    </row>
    <row r="1952" spans="2:14" x14ac:dyDescent="0.35">
      <c r="B1952" s="8"/>
      <c r="C1952" s="8"/>
      <c r="D1952" s="8"/>
      <c r="E1952" s="8"/>
      <c r="F1952" s="8"/>
      <c r="G1952" s="8"/>
      <c r="H1952" s="8"/>
      <c r="I1952" s="8"/>
      <c r="J1952" s="8"/>
      <c r="K1952" s="8"/>
      <c r="L1952" s="8"/>
      <c r="M1952" s="8"/>
      <c r="N1952" s="8"/>
    </row>
    <row r="1953" spans="2:14" x14ac:dyDescent="0.35">
      <c r="B1953" s="8"/>
      <c r="C1953" s="8"/>
      <c r="D1953" s="8"/>
      <c r="E1953" s="8"/>
      <c r="F1953" s="8"/>
      <c r="G1953" s="8"/>
      <c r="H1953" s="8"/>
      <c r="I1953" s="8"/>
      <c r="J1953" s="8"/>
      <c r="K1953" s="8"/>
      <c r="L1953" s="8"/>
      <c r="M1953" s="8"/>
      <c r="N1953" s="8"/>
    </row>
    <row r="1954" spans="2:14" x14ac:dyDescent="0.35">
      <c r="B1954" s="8"/>
      <c r="C1954" s="8"/>
      <c r="D1954" s="8"/>
      <c r="E1954" s="8"/>
      <c r="F1954" s="8"/>
      <c r="G1954" s="8"/>
      <c r="H1954" s="8"/>
      <c r="I1954" s="8"/>
      <c r="J1954" s="8"/>
      <c r="K1954" s="8"/>
      <c r="L1954" s="8"/>
      <c r="M1954" s="8"/>
      <c r="N1954" s="8"/>
    </row>
    <row r="1955" spans="2:14" x14ac:dyDescent="0.35">
      <c r="B1955" s="8"/>
      <c r="C1955" s="8"/>
      <c r="D1955" s="8"/>
      <c r="E1955" s="8"/>
      <c r="F1955" s="8"/>
      <c r="G1955" s="8"/>
      <c r="H1955" s="8"/>
      <c r="I1955" s="8"/>
      <c r="J1955" s="8"/>
      <c r="K1955" s="8"/>
      <c r="L1955" s="8"/>
      <c r="M1955" s="8"/>
      <c r="N1955" s="8"/>
    </row>
    <row r="1956" spans="2:14" x14ac:dyDescent="0.35">
      <c r="B1956" s="8"/>
      <c r="C1956" s="8"/>
      <c r="D1956" s="8"/>
      <c r="E1956" s="8"/>
      <c r="F1956" s="8"/>
      <c r="G1956" s="8"/>
      <c r="H1956" s="8"/>
      <c r="I1956" s="8"/>
      <c r="J1956" s="8"/>
      <c r="K1956" s="8"/>
      <c r="L1956" s="8"/>
      <c r="M1956" s="8"/>
      <c r="N1956" s="8"/>
    </row>
    <row r="1957" spans="2:14" x14ac:dyDescent="0.35">
      <c r="B1957" s="8"/>
      <c r="C1957" s="8"/>
      <c r="D1957" s="8"/>
      <c r="E1957" s="8"/>
      <c r="F1957" s="8"/>
      <c r="G1957" s="8"/>
      <c r="H1957" s="8"/>
      <c r="I1957" s="8"/>
      <c r="J1957" s="8"/>
      <c r="K1957" s="8"/>
      <c r="L1957" s="8"/>
      <c r="M1957" s="8"/>
      <c r="N1957" s="8"/>
    </row>
    <row r="1958" spans="2:14" x14ac:dyDescent="0.35">
      <c r="B1958" s="8"/>
      <c r="C1958" s="8"/>
      <c r="D1958" s="8"/>
      <c r="E1958" s="8"/>
      <c r="F1958" s="8"/>
      <c r="G1958" s="8"/>
      <c r="H1958" s="8"/>
      <c r="I1958" s="8"/>
      <c r="J1958" s="8"/>
      <c r="K1958" s="8"/>
      <c r="L1958" s="8"/>
      <c r="M1958" s="8"/>
      <c r="N1958" s="8"/>
    </row>
    <row r="1959" spans="2:14" x14ac:dyDescent="0.35">
      <c r="B1959" s="8"/>
      <c r="C1959" s="8"/>
      <c r="D1959" s="8"/>
      <c r="E1959" s="8"/>
      <c r="F1959" s="8"/>
      <c r="G1959" s="8"/>
      <c r="H1959" s="8"/>
      <c r="I1959" s="8"/>
      <c r="J1959" s="8"/>
      <c r="K1959" s="8"/>
      <c r="L1959" s="8"/>
      <c r="M1959" s="8"/>
      <c r="N1959" s="8"/>
    </row>
    <row r="1960" spans="2:14" x14ac:dyDescent="0.35">
      <c r="B1960" s="8"/>
      <c r="C1960" s="8"/>
      <c r="D1960" s="8"/>
      <c r="E1960" s="8"/>
      <c r="F1960" s="8"/>
      <c r="G1960" s="8"/>
      <c r="H1960" s="8"/>
      <c r="I1960" s="8"/>
      <c r="J1960" s="8"/>
      <c r="K1960" s="8"/>
      <c r="L1960" s="8"/>
      <c r="M1960" s="8"/>
      <c r="N1960" s="8"/>
    </row>
    <row r="1961" spans="2:14" x14ac:dyDescent="0.35">
      <c r="B1961" s="8"/>
      <c r="C1961" s="8"/>
      <c r="D1961" s="8"/>
      <c r="E1961" s="8"/>
      <c r="F1961" s="8"/>
      <c r="G1961" s="8"/>
      <c r="H1961" s="8"/>
      <c r="I1961" s="8"/>
      <c r="J1961" s="8"/>
      <c r="K1961" s="8"/>
      <c r="L1961" s="8"/>
      <c r="M1961" s="8"/>
      <c r="N1961" s="8"/>
    </row>
    <row r="1962" spans="2:14" x14ac:dyDescent="0.35">
      <c r="B1962" s="8"/>
      <c r="C1962" s="8"/>
      <c r="D1962" s="8"/>
      <c r="E1962" s="8"/>
      <c r="F1962" s="8"/>
      <c r="G1962" s="8"/>
      <c r="H1962" s="8"/>
      <c r="I1962" s="8"/>
      <c r="J1962" s="8"/>
      <c r="K1962" s="8"/>
      <c r="L1962" s="8"/>
      <c r="M1962" s="8"/>
      <c r="N1962" s="8"/>
    </row>
    <row r="1963" spans="2:14" x14ac:dyDescent="0.35">
      <c r="B1963" s="8"/>
      <c r="C1963" s="8"/>
      <c r="D1963" s="8"/>
      <c r="E1963" s="8"/>
      <c r="F1963" s="8"/>
      <c r="G1963" s="8"/>
      <c r="H1963" s="8"/>
      <c r="I1963" s="8"/>
      <c r="J1963" s="8"/>
      <c r="K1963" s="8"/>
      <c r="L1963" s="8"/>
      <c r="M1963" s="8"/>
      <c r="N1963" s="8"/>
    </row>
    <row r="1964" spans="2:14" x14ac:dyDescent="0.35">
      <c r="B1964" s="8"/>
      <c r="C1964" s="8"/>
      <c r="D1964" s="8"/>
      <c r="E1964" s="8"/>
      <c r="F1964" s="8"/>
      <c r="G1964" s="8"/>
      <c r="H1964" s="8"/>
      <c r="I1964" s="8"/>
      <c r="J1964" s="8"/>
      <c r="K1964" s="8"/>
      <c r="L1964" s="8"/>
      <c r="M1964" s="8"/>
      <c r="N1964" s="8"/>
    </row>
    <row r="1965" spans="2:14" x14ac:dyDescent="0.35">
      <c r="B1965" s="8"/>
      <c r="C1965" s="8"/>
      <c r="D1965" s="8"/>
      <c r="E1965" s="8"/>
      <c r="F1965" s="8"/>
      <c r="G1965" s="8"/>
      <c r="H1965" s="8"/>
      <c r="I1965" s="8"/>
      <c r="J1965" s="8"/>
      <c r="K1965" s="8"/>
      <c r="L1965" s="8"/>
      <c r="M1965" s="8"/>
      <c r="N1965" s="8"/>
    </row>
    <row r="1966" spans="2:14" x14ac:dyDescent="0.35">
      <c r="B1966" s="8"/>
      <c r="C1966" s="8"/>
      <c r="D1966" s="8"/>
      <c r="E1966" s="8"/>
      <c r="F1966" s="8"/>
      <c r="G1966" s="8"/>
      <c r="H1966" s="8"/>
      <c r="I1966" s="8"/>
      <c r="J1966" s="8"/>
      <c r="K1966" s="8"/>
      <c r="L1966" s="8"/>
      <c r="M1966" s="8"/>
      <c r="N1966" s="8"/>
    </row>
    <row r="1967" spans="2:14" x14ac:dyDescent="0.35">
      <c r="B1967" s="8"/>
      <c r="C1967" s="8"/>
      <c r="D1967" s="8"/>
      <c r="E1967" s="8"/>
      <c r="F1967" s="8"/>
      <c r="G1967" s="8"/>
      <c r="H1967" s="8"/>
      <c r="I1967" s="8"/>
      <c r="J1967" s="8"/>
      <c r="K1967" s="8"/>
      <c r="L1967" s="8"/>
      <c r="M1967" s="8"/>
      <c r="N1967" s="8"/>
    </row>
    <row r="1968" spans="2:14" x14ac:dyDescent="0.35">
      <c r="B1968" s="8"/>
      <c r="C1968" s="8"/>
      <c r="D1968" s="8"/>
      <c r="E1968" s="8"/>
      <c r="F1968" s="8"/>
      <c r="G1968" s="8"/>
      <c r="H1968" s="8"/>
      <c r="I1968" s="8"/>
      <c r="J1968" s="8"/>
      <c r="K1968" s="8"/>
      <c r="L1968" s="8"/>
      <c r="M1968" s="8"/>
      <c r="N1968" s="8"/>
    </row>
    <row r="1969" spans="2:14" x14ac:dyDescent="0.35">
      <c r="B1969" s="8"/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</row>
    <row r="1970" spans="2:14" x14ac:dyDescent="0.35">
      <c r="B1970" s="8"/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</row>
    <row r="1971" spans="2:14" x14ac:dyDescent="0.35">
      <c r="B1971" s="8"/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</row>
    <row r="1972" spans="2:14" x14ac:dyDescent="0.35">
      <c r="B1972" s="8"/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</row>
    <row r="1973" spans="2:14" x14ac:dyDescent="0.35">
      <c r="B1973" s="8"/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</row>
    <row r="1974" spans="2:14" x14ac:dyDescent="0.35">
      <c r="B1974" s="8"/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</row>
    <row r="1975" spans="2:14" x14ac:dyDescent="0.35">
      <c r="B1975" s="8"/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</row>
    <row r="1976" spans="2:14" x14ac:dyDescent="0.35">
      <c r="B1976" s="8"/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</row>
    <row r="1977" spans="2:14" x14ac:dyDescent="0.35">
      <c r="B1977" s="8"/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</row>
    <row r="1978" spans="2:14" x14ac:dyDescent="0.35">
      <c r="B1978" s="8"/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</row>
    <row r="1979" spans="2:14" x14ac:dyDescent="0.35">
      <c r="B1979" s="8"/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</row>
    <row r="1980" spans="2:14" x14ac:dyDescent="0.35">
      <c r="B1980" s="8"/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</row>
    <row r="1981" spans="2:14" x14ac:dyDescent="0.35">
      <c r="B1981" s="8"/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</row>
    <row r="1982" spans="2:14" x14ac:dyDescent="0.35">
      <c r="B1982" s="8"/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</row>
    <row r="1983" spans="2:14" x14ac:dyDescent="0.35">
      <c r="B1983" s="8"/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</row>
    <row r="1984" spans="2:14" x14ac:dyDescent="0.35">
      <c r="B1984" s="8"/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</row>
    <row r="1985" spans="2:14" x14ac:dyDescent="0.35">
      <c r="B1985" s="8"/>
      <c r="C1985" s="8"/>
      <c r="D1985" s="8"/>
      <c r="E1985" s="8"/>
      <c r="F1985" s="8"/>
      <c r="G1985" s="8"/>
      <c r="H1985" s="8"/>
      <c r="I1985" s="8"/>
      <c r="J1985" s="8"/>
      <c r="K1985" s="8"/>
      <c r="L1985" s="8"/>
      <c r="M1985" s="8"/>
      <c r="N1985" s="8"/>
    </row>
    <row r="1986" spans="2:14" x14ac:dyDescent="0.35">
      <c r="B1986" s="8"/>
      <c r="C1986" s="8"/>
      <c r="D1986" s="8"/>
      <c r="E1986" s="8"/>
      <c r="F1986" s="8"/>
      <c r="G1986" s="8"/>
      <c r="H1986" s="8"/>
      <c r="I1986" s="8"/>
      <c r="J1986" s="8"/>
      <c r="K1986" s="8"/>
      <c r="L1986" s="8"/>
      <c r="M1986" s="8"/>
      <c r="N1986" s="8"/>
    </row>
    <row r="1987" spans="2:14" x14ac:dyDescent="0.35">
      <c r="B1987" s="8"/>
      <c r="C1987" s="8"/>
      <c r="D1987" s="8"/>
      <c r="E1987" s="8"/>
      <c r="F1987" s="8"/>
      <c r="G1987" s="8"/>
      <c r="H1987" s="8"/>
      <c r="I1987" s="8"/>
      <c r="J1987" s="8"/>
      <c r="K1987" s="8"/>
      <c r="L1987" s="8"/>
      <c r="M1987" s="8"/>
      <c r="N1987" s="8"/>
    </row>
    <row r="1988" spans="2:14" x14ac:dyDescent="0.35">
      <c r="B1988" s="8"/>
      <c r="C1988" s="8"/>
      <c r="D1988" s="8"/>
      <c r="E1988" s="8"/>
      <c r="F1988" s="8"/>
      <c r="G1988" s="8"/>
      <c r="H1988" s="8"/>
      <c r="I1988" s="8"/>
      <c r="J1988" s="8"/>
      <c r="K1988" s="8"/>
      <c r="L1988" s="8"/>
      <c r="M1988" s="8"/>
      <c r="N1988" s="8"/>
    </row>
    <row r="1989" spans="2:14" x14ac:dyDescent="0.35">
      <c r="B1989" s="8"/>
      <c r="C1989" s="8"/>
      <c r="D1989" s="8"/>
      <c r="E1989" s="8"/>
      <c r="F1989" s="8"/>
      <c r="G1989" s="8"/>
      <c r="H1989" s="8"/>
      <c r="I1989" s="8"/>
      <c r="J1989" s="8"/>
      <c r="K1989" s="8"/>
      <c r="L1989" s="8"/>
      <c r="M1989" s="8"/>
      <c r="N1989" s="8"/>
    </row>
    <row r="1990" spans="2:14" x14ac:dyDescent="0.35">
      <c r="B1990" s="8"/>
      <c r="C1990" s="8"/>
      <c r="D1990" s="8"/>
      <c r="E1990" s="8"/>
      <c r="F1990" s="8"/>
      <c r="G1990" s="8"/>
      <c r="H1990" s="8"/>
      <c r="I1990" s="8"/>
      <c r="J1990" s="8"/>
      <c r="K1990" s="8"/>
      <c r="L1990" s="8"/>
      <c r="M1990" s="8"/>
      <c r="N1990" s="8"/>
    </row>
    <row r="1991" spans="2:14" x14ac:dyDescent="0.35">
      <c r="B1991" s="8"/>
      <c r="C1991" s="8"/>
      <c r="D1991" s="8"/>
      <c r="E1991" s="8"/>
      <c r="F1991" s="8"/>
      <c r="G1991" s="8"/>
      <c r="H1991" s="8"/>
      <c r="I1991" s="8"/>
      <c r="J1991" s="8"/>
      <c r="K1991" s="8"/>
      <c r="L1991" s="8"/>
      <c r="M1991" s="8"/>
      <c r="N1991" s="8"/>
    </row>
    <row r="1992" spans="2:14" x14ac:dyDescent="0.35">
      <c r="B1992" s="8"/>
      <c r="C1992" s="8"/>
      <c r="D1992" s="8"/>
      <c r="E1992" s="8"/>
      <c r="F1992" s="8"/>
      <c r="G1992" s="8"/>
      <c r="H1992" s="8"/>
      <c r="I1992" s="8"/>
      <c r="J1992" s="8"/>
      <c r="K1992" s="8"/>
      <c r="L1992" s="8"/>
      <c r="M1992" s="8"/>
      <c r="N1992" s="8"/>
    </row>
    <row r="1993" spans="2:14" x14ac:dyDescent="0.35">
      <c r="B1993" s="8"/>
      <c r="C1993" s="8"/>
      <c r="D1993" s="8"/>
      <c r="E1993" s="8"/>
      <c r="F1993" s="8"/>
      <c r="G1993" s="8"/>
      <c r="H1993" s="8"/>
      <c r="I1993" s="8"/>
      <c r="J1993" s="8"/>
      <c r="K1993" s="8"/>
      <c r="L1993" s="8"/>
      <c r="M1993" s="8"/>
      <c r="N1993" s="8"/>
    </row>
    <row r="1994" spans="2:14" x14ac:dyDescent="0.35">
      <c r="B1994" s="8"/>
      <c r="C1994" s="8"/>
      <c r="D1994" s="8"/>
      <c r="E1994" s="8"/>
      <c r="F1994" s="8"/>
      <c r="G1994" s="8"/>
      <c r="H1994" s="8"/>
      <c r="I1994" s="8"/>
      <c r="J1994" s="8"/>
      <c r="K1994" s="8"/>
      <c r="L1994" s="8"/>
      <c r="M1994" s="8"/>
      <c r="N1994" s="8"/>
    </row>
    <row r="1995" spans="2:14" x14ac:dyDescent="0.35">
      <c r="B1995" s="8"/>
      <c r="C1995" s="8"/>
      <c r="D1995" s="8"/>
      <c r="E1995" s="8"/>
      <c r="F1995" s="8"/>
      <c r="G1995" s="8"/>
      <c r="H1995" s="8"/>
      <c r="I1995" s="8"/>
      <c r="J1995" s="8"/>
      <c r="K1995" s="8"/>
      <c r="L1995" s="8"/>
      <c r="M1995" s="8"/>
      <c r="N1995" s="8"/>
    </row>
    <row r="1996" spans="2:14" x14ac:dyDescent="0.35">
      <c r="B1996" s="8"/>
      <c r="C1996" s="8"/>
      <c r="D1996" s="8"/>
      <c r="E1996" s="8"/>
      <c r="F1996" s="8"/>
      <c r="G1996" s="8"/>
      <c r="H1996" s="8"/>
      <c r="I1996" s="8"/>
      <c r="J1996" s="8"/>
      <c r="K1996" s="8"/>
      <c r="L1996" s="8"/>
      <c r="M1996" s="8"/>
      <c r="N1996" s="8"/>
    </row>
    <row r="1997" spans="2:14" x14ac:dyDescent="0.35">
      <c r="B1997" s="8"/>
      <c r="C1997" s="8"/>
      <c r="D1997" s="8"/>
      <c r="E1997" s="8"/>
      <c r="F1997" s="8"/>
      <c r="G1997" s="8"/>
      <c r="H1997" s="8"/>
      <c r="I1997" s="8"/>
      <c r="J1997" s="8"/>
      <c r="K1997" s="8"/>
      <c r="L1997" s="8"/>
      <c r="M1997" s="8"/>
      <c r="N1997" s="8"/>
    </row>
    <row r="1998" spans="2:14" x14ac:dyDescent="0.35">
      <c r="B1998" s="8"/>
      <c r="C1998" s="8"/>
      <c r="D1998" s="8"/>
      <c r="E1998" s="8"/>
      <c r="F1998" s="8"/>
      <c r="G1998" s="8"/>
      <c r="H1998" s="8"/>
      <c r="I1998" s="8"/>
      <c r="J1998" s="8"/>
      <c r="K1998" s="8"/>
      <c r="L1998" s="8"/>
      <c r="M1998" s="8"/>
      <c r="N1998" s="8"/>
    </row>
    <row r="1999" spans="2:14" x14ac:dyDescent="0.35">
      <c r="B1999" s="8"/>
      <c r="C1999" s="8"/>
      <c r="D1999" s="8"/>
      <c r="E1999" s="8"/>
      <c r="F1999" s="8"/>
      <c r="G1999" s="8"/>
      <c r="H1999" s="8"/>
      <c r="I1999" s="8"/>
      <c r="J1999" s="8"/>
      <c r="K1999" s="8"/>
      <c r="L1999" s="8"/>
      <c r="M1999" s="8"/>
      <c r="N1999" s="8"/>
    </row>
    <row r="2000" spans="2:14" x14ac:dyDescent="0.35">
      <c r="B2000" s="8"/>
      <c r="C2000" s="8"/>
      <c r="D2000" s="8"/>
      <c r="E2000" s="8"/>
      <c r="F2000" s="8"/>
      <c r="G2000" s="8"/>
      <c r="H2000" s="8"/>
      <c r="I2000" s="8"/>
      <c r="J2000" s="8"/>
      <c r="K2000" s="8"/>
      <c r="L2000" s="8"/>
      <c r="M2000" s="8"/>
      <c r="N2000" s="8"/>
    </row>
    <row r="2001" spans="2:14" x14ac:dyDescent="0.35">
      <c r="B2001" s="8"/>
      <c r="C2001" s="8"/>
      <c r="D2001" s="8"/>
      <c r="E2001" s="8"/>
      <c r="F2001" s="8"/>
      <c r="G2001" s="8"/>
      <c r="H2001" s="8"/>
      <c r="I2001" s="8"/>
      <c r="J2001" s="8"/>
      <c r="K2001" s="8"/>
      <c r="L2001" s="8"/>
      <c r="M2001" s="8"/>
      <c r="N2001" s="8"/>
    </row>
    <row r="2002" spans="2:14" x14ac:dyDescent="0.35">
      <c r="B2002" s="8"/>
      <c r="C2002" s="8"/>
      <c r="D2002" s="8"/>
      <c r="E2002" s="8"/>
      <c r="F2002" s="8"/>
      <c r="G2002" s="8"/>
      <c r="H2002" s="8"/>
      <c r="I2002" s="8"/>
      <c r="J2002" s="8"/>
      <c r="K2002" s="8"/>
      <c r="L2002" s="8"/>
      <c r="M2002" s="8"/>
      <c r="N2002" s="8"/>
    </row>
    <row r="2003" spans="2:14" x14ac:dyDescent="0.35">
      <c r="B2003" s="8"/>
      <c r="C2003" s="8"/>
      <c r="D2003" s="8"/>
      <c r="E2003" s="8"/>
      <c r="F2003" s="8"/>
      <c r="G2003" s="8"/>
      <c r="H2003" s="8"/>
      <c r="I2003" s="8"/>
      <c r="J2003" s="8"/>
      <c r="K2003" s="8"/>
      <c r="L2003" s="8"/>
      <c r="M2003" s="8"/>
      <c r="N2003" s="8"/>
    </row>
    <row r="2004" spans="2:14" x14ac:dyDescent="0.35">
      <c r="B2004" s="8"/>
      <c r="C2004" s="8"/>
      <c r="D2004" s="8"/>
      <c r="E2004" s="8"/>
      <c r="F2004" s="8"/>
      <c r="G2004" s="8"/>
      <c r="H2004" s="8"/>
      <c r="I2004" s="8"/>
      <c r="J2004" s="8"/>
      <c r="K2004" s="8"/>
      <c r="L2004" s="8"/>
      <c r="M2004" s="8"/>
      <c r="N2004" s="8"/>
    </row>
    <row r="2005" spans="2:14" x14ac:dyDescent="0.35">
      <c r="B2005" s="8"/>
      <c r="C2005" s="8"/>
      <c r="D2005" s="8"/>
      <c r="E2005" s="8"/>
      <c r="F2005" s="8"/>
      <c r="G2005" s="8"/>
      <c r="H2005" s="8"/>
      <c r="I2005" s="8"/>
      <c r="J2005" s="8"/>
      <c r="K2005" s="8"/>
      <c r="L2005" s="8"/>
      <c r="M2005" s="8"/>
      <c r="N2005" s="8"/>
    </row>
    <row r="2006" spans="2:14" x14ac:dyDescent="0.35">
      <c r="B2006" s="8"/>
      <c r="C2006" s="8"/>
      <c r="D2006" s="8"/>
      <c r="E2006" s="8"/>
      <c r="F2006" s="8"/>
      <c r="G2006" s="8"/>
      <c r="H2006" s="8"/>
      <c r="I2006" s="8"/>
      <c r="J2006" s="8"/>
      <c r="K2006" s="8"/>
      <c r="L2006" s="8"/>
      <c r="M2006" s="8"/>
      <c r="N2006" s="8"/>
    </row>
    <row r="2007" spans="2:14" x14ac:dyDescent="0.35">
      <c r="B2007" s="8"/>
      <c r="C2007" s="8"/>
      <c r="D2007" s="8"/>
      <c r="E2007" s="8"/>
      <c r="F2007" s="8"/>
      <c r="G2007" s="8"/>
      <c r="H2007" s="8"/>
      <c r="I2007" s="8"/>
      <c r="J2007" s="8"/>
      <c r="K2007" s="8"/>
      <c r="L2007" s="8"/>
      <c r="M2007" s="8"/>
      <c r="N2007" s="8"/>
    </row>
    <row r="2008" spans="2:14" x14ac:dyDescent="0.35">
      <c r="B2008" s="8"/>
      <c r="C2008" s="8"/>
      <c r="D2008" s="8"/>
      <c r="E2008" s="8"/>
      <c r="F2008" s="8"/>
      <c r="G2008" s="8"/>
      <c r="H2008" s="8"/>
      <c r="I2008" s="8"/>
      <c r="J2008" s="8"/>
      <c r="K2008" s="8"/>
      <c r="L2008" s="8"/>
      <c r="M2008" s="8"/>
      <c r="N2008" s="8"/>
    </row>
    <row r="2009" spans="2:14" x14ac:dyDescent="0.35">
      <c r="B2009" s="8"/>
      <c r="C2009" s="8"/>
      <c r="D2009" s="8"/>
      <c r="E2009" s="8"/>
      <c r="F2009" s="8"/>
      <c r="G2009" s="8"/>
      <c r="H2009" s="8"/>
      <c r="I2009" s="8"/>
      <c r="J2009" s="8"/>
      <c r="K2009" s="8"/>
      <c r="L2009" s="8"/>
      <c r="M2009" s="8"/>
      <c r="N2009" s="8"/>
    </row>
    <row r="2010" spans="2:14" x14ac:dyDescent="0.35">
      <c r="B2010" s="8"/>
      <c r="C2010" s="8"/>
      <c r="D2010" s="8"/>
      <c r="E2010" s="8"/>
      <c r="F2010" s="8"/>
      <c r="G2010" s="8"/>
      <c r="H2010" s="8"/>
      <c r="I2010" s="8"/>
      <c r="J2010" s="8"/>
      <c r="K2010" s="8"/>
      <c r="L2010" s="8"/>
      <c r="M2010" s="8"/>
      <c r="N2010" s="8"/>
    </row>
  </sheetData>
  <autoFilter ref="B7:AH214" xr:uid="{00000000-0001-0000-0000-000000000000}"/>
  <mergeCells count="8">
    <mergeCell ref="G6:H6"/>
    <mergeCell ref="I6:J6"/>
    <mergeCell ref="K6:L6"/>
    <mergeCell ref="B2:N2"/>
    <mergeCell ref="Y2:AH2"/>
    <mergeCell ref="B3:N3"/>
    <mergeCell ref="Y3:AH3"/>
    <mergeCell ref="D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CED16-EECC-4748-958A-C462C6E5CE8F}">
  <sheetPr>
    <pageSetUpPr fitToPage="1"/>
  </sheetPr>
  <dimension ref="B1:AJ56"/>
  <sheetViews>
    <sheetView topLeftCell="A16" zoomScale="70" zoomScaleNormal="70" workbookViewId="0">
      <selection activeCell="K52" sqref="K52"/>
    </sheetView>
  </sheetViews>
  <sheetFormatPr defaultColWidth="9.1796875" defaultRowHeight="14.5" x14ac:dyDescent="0.35"/>
  <cols>
    <col min="1" max="1" width="2.54296875" style="1" customWidth="1"/>
    <col min="2" max="2" width="4.1796875" style="1" bestFit="1" customWidth="1"/>
    <col min="3" max="4" width="12.1796875" style="1" customWidth="1"/>
    <col min="5" max="5" width="15.1796875" style="1" customWidth="1"/>
    <col min="6" max="6" width="15.81640625" style="1" customWidth="1"/>
    <col min="7" max="10" width="11.453125" style="1" customWidth="1"/>
    <col min="11" max="11" width="10.1796875" style="1" customWidth="1"/>
    <col min="12" max="12" width="11.1796875" style="1" customWidth="1"/>
    <col min="13" max="13" width="11" style="1" customWidth="1"/>
    <col min="14" max="14" width="13" style="1" customWidth="1"/>
    <col min="15" max="15" width="11" style="1" customWidth="1"/>
    <col min="16" max="16" width="12" style="1" customWidth="1"/>
    <col min="17" max="17" width="14.54296875" style="1" customWidth="1"/>
    <col min="18" max="18" width="14.1796875" style="1" customWidth="1"/>
    <col min="19" max="22" width="2.54296875" style="1" customWidth="1"/>
    <col min="23" max="24" width="4.1796875" style="1" customWidth="1"/>
    <col min="25" max="26" width="6.1796875" style="1" customWidth="1"/>
    <col min="27" max="27" width="3.1796875" style="1" hidden="1" customWidth="1"/>
    <col min="28" max="28" width="6.81640625" style="1" hidden="1" customWidth="1"/>
    <col min="29" max="29" width="4.1796875" style="1" hidden="1" customWidth="1"/>
    <col min="30" max="30" width="11" style="1" hidden="1" customWidth="1"/>
    <col min="31" max="31" width="9.81640625" style="1" hidden="1" customWidth="1"/>
    <col min="32" max="32" width="3.453125" style="1" hidden="1" customWidth="1"/>
    <col min="33" max="33" width="4.54296875" style="1" hidden="1" customWidth="1"/>
    <col min="34" max="34" width="5.81640625" style="1" hidden="1" customWidth="1"/>
    <col min="35" max="35" width="4.81640625" style="1" hidden="1" customWidth="1"/>
    <col min="36" max="36" width="12.1796875" style="1" hidden="1" customWidth="1"/>
    <col min="37" max="16384" width="9.1796875" style="1"/>
  </cols>
  <sheetData>
    <row r="1" spans="2:36" ht="3" customHeight="1" x14ac:dyDescent="0.35"/>
    <row r="2" spans="2:36" ht="23.5" x14ac:dyDescent="0.35">
      <c r="B2" s="65" t="s">
        <v>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AA2" s="66" t="s">
        <v>1</v>
      </c>
      <c r="AB2" s="66"/>
      <c r="AC2" s="66"/>
      <c r="AD2" s="66"/>
      <c r="AE2" s="66"/>
      <c r="AF2" s="66"/>
      <c r="AG2" s="66"/>
      <c r="AH2" s="66"/>
      <c r="AI2" s="66"/>
      <c r="AJ2" s="66"/>
    </row>
    <row r="3" spans="2:36" ht="23.5" x14ac:dyDescent="0.35">
      <c r="B3" s="67" t="s">
        <v>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AA3" s="68" t="str">
        <f>B3</f>
        <v>FUEL TERMINAL SAMARINDA</v>
      </c>
      <c r="AB3" s="68"/>
      <c r="AC3" s="68"/>
      <c r="AD3" s="68"/>
      <c r="AE3" s="68"/>
      <c r="AF3" s="68"/>
      <c r="AG3" s="68"/>
      <c r="AH3" s="68"/>
      <c r="AI3" s="68"/>
      <c r="AJ3" s="68"/>
    </row>
    <row r="4" spans="2:36" x14ac:dyDescent="0.35">
      <c r="C4" s="2" t="s">
        <v>3</v>
      </c>
      <c r="D4" s="69">
        <v>45475</v>
      </c>
      <c r="E4" s="69"/>
      <c r="F4" s="69"/>
    </row>
    <row r="5" spans="2:36" ht="3" customHeight="1" x14ac:dyDescent="0.35">
      <c r="C5" s="3"/>
      <c r="D5" s="4"/>
      <c r="E5" s="4"/>
      <c r="F5" s="4"/>
    </row>
    <row r="6" spans="2:36" s="5" customFormat="1" ht="31" x14ac:dyDescent="0.35">
      <c r="B6" s="61" t="s">
        <v>4</v>
      </c>
      <c r="C6" s="61" t="s">
        <v>5</v>
      </c>
      <c r="D6" s="61" t="s">
        <v>6</v>
      </c>
      <c r="E6" s="61" t="s">
        <v>7</v>
      </c>
      <c r="F6" s="61" t="s">
        <v>8</v>
      </c>
      <c r="G6" s="63" t="s">
        <v>135</v>
      </c>
      <c r="H6" s="64"/>
      <c r="I6" s="63" t="s">
        <v>136</v>
      </c>
      <c r="J6" s="64"/>
      <c r="K6" s="63" t="s">
        <v>138</v>
      </c>
      <c r="L6" s="64"/>
      <c r="M6" s="61" t="s">
        <v>142</v>
      </c>
      <c r="N6" s="61" t="s">
        <v>143</v>
      </c>
      <c r="O6" s="21" t="s">
        <v>139</v>
      </c>
      <c r="P6" s="21" t="s">
        <v>139</v>
      </c>
      <c r="Q6" s="61" t="s">
        <v>13</v>
      </c>
      <c r="R6" s="61" t="s">
        <v>144</v>
      </c>
      <c r="AA6" s="5" t="s">
        <v>4</v>
      </c>
      <c r="AB6" s="5" t="s">
        <v>5</v>
      </c>
      <c r="AC6" s="5" t="s">
        <v>14</v>
      </c>
      <c r="AD6" s="5" t="s">
        <v>15</v>
      </c>
      <c r="AE6" s="5" t="s">
        <v>16</v>
      </c>
      <c r="AF6" s="5" t="s">
        <v>17</v>
      </c>
      <c r="AG6" s="5" t="s">
        <v>18</v>
      </c>
      <c r="AH6" s="5" t="s">
        <v>19</v>
      </c>
      <c r="AI6" s="5" t="s">
        <v>20</v>
      </c>
      <c r="AJ6" s="5" t="s">
        <v>13</v>
      </c>
    </row>
    <row r="7" spans="2:36" s="5" customFormat="1" ht="31" x14ac:dyDescent="0.35">
      <c r="B7" s="62"/>
      <c r="C7" s="62"/>
      <c r="D7" s="62"/>
      <c r="E7" s="62"/>
      <c r="F7" s="62"/>
      <c r="G7" s="6" t="s">
        <v>21</v>
      </c>
      <c r="H7" s="6" t="s">
        <v>22</v>
      </c>
      <c r="I7" s="6" t="s">
        <v>21</v>
      </c>
      <c r="J7" s="6" t="s">
        <v>22</v>
      </c>
      <c r="K7" s="6" t="s">
        <v>23</v>
      </c>
      <c r="L7" s="6" t="s">
        <v>24</v>
      </c>
      <c r="M7" s="62"/>
      <c r="N7" s="62"/>
      <c r="O7" s="31" t="s">
        <v>141</v>
      </c>
      <c r="P7" s="29" t="s">
        <v>140</v>
      </c>
      <c r="Q7" s="62"/>
      <c r="R7" s="62"/>
      <c r="AA7" s="5">
        <v>1</v>
      </c>
      <c r="AF7" s="7"/>
      <c r="AG7" s="7"/>
    </row>
    <row r="8" spans="2:36" ht="18.5" x14ac:dyDescent="0.35">
      <c r="B8" s="8">
        <v>1</v>
      </c>
      <c r="C8" s="9">
        <v>9789</v>
      </c>
      <c r="D8" s="32" t="s">
        <v>153</v>
      </c>
      <c r="E8" s="32" t="s">
        <v>151</v>
      </c>
      <c r="F8" s="10" t="s">
        <v>163</v>
      </c>
      <c r="G8" s="11">
        <v>1573</v>
      </c>
      <c r="H8" s="11">
        <v>1587</v>
      </c>
      <c r="I8" s="11">
        <v>1574</v>
      </c>
      <c r="J8" s="11">
        <v>1587</v>
      </c>
      <c r="K8" s="42">
        <v>0.40500000000000003</v>
      </c>
      <c r="L8" s="42">
        <v>0.42</v>
      </c>
      <c r="M8" s="43">
        <f>I8-G8</f>
        <v>1</v>
      </c>
      <c r="N8" s="43">
        <f>J8-H8</f>
        <v>0</v>
      </c>
      <c r="O8" s="43">
        <f>IFERROR(M8/K8,0)</f>
        <v>2.4691358024691357</v>
      </c>
      <c r="P8" s="43">
        <f>IFERROR(N8/L8,0)</f>
        <v>0</v>
      </c>
      <c r="Q8" s="14"/>
      <c r="R8" s="30"/>
      <c r="AA8" s="1">
        <v>2</v>
      </c>
      <c r="AF8" s="15"/>
      <c r="AI8" s="15"/>
    </row>
    <row r="9" spans="2:36" ht="18.5" x14ac:dyDescent="0.35">
      <c r="B9" s="8">
        <v>2</v>
      </c>
      <c r="C9" s="9">
        <v>9575</v>
      </c>
      <c r="D9" s="32">
        <v>1</v>
      </c>
      <c r="E9" s="32" t="s">
        <v>145</v>
      </c>
      <c r="F9" s="10" t="s">
        <v>163</v>
      </c>
      <c r="G9" s="11">
        <v>1359</v>
      </c>
      <c r="H9" s="11">
        <v>1362</v>
      </c>
      <c r="I9" s="11">
        <v>1359</v>
      </c>
      <c r="J9" s="11">
        <v>1362</v>
      </c>
      <c r="K9" s="42">
        <v>0.23</v>
      </c>
      <c r="L9" s="42">
        <v>0.27500000000000002</v>
      </c>
      <c r="M9" s="43">
        <f t="shared" ref="M9:N38" si="0">I9-G9</f>
        <v>0</v>
      </c>
      <c r="N9" s="43">
        <f t="shared" si="0"/>
        <v>0</v>
      </c>
      <c r="O9" s="43">
        <f t="shared" ref="O9:P38" si="1">IFERROR(M9/K9,0)</f>
        <v>0</v>
      </c>
      <c r="P9" s="43">
        <f t="shared" si="1"/>
        <v>0</v>
      </c>
      <c r="Q9" s="14"/>
      <c r="R9" s="30"/>
      <c r="AA9" s="1">
        <v>3</v>
      </c>
      <c r="AF9" s="15"/>
      <c r="AI9" s="15"/>
    </row>
    <row r="10" spans="2:36" ht="18.5" x14ac:dyDescent="0.35">
      <c r="B10" s="8">
        <v>3</v>
      </c>
      <c r="C10" s="9">
        <v>8846</v>
      </c>
      <c r="D10" s="32">
        <v>5</v>
      </c>
      <c r="E10" s="32" t="s">
        <v>145</v>
      </c>
      <c r="F10" s="10" t="s">
        <v>163</v>
      </c>
      <c r="G10" s="11">
        <v>1491</v>
      </c>
      <c r="H10" s="11">
        <v>1486</v>
      </c>
      <c r="I10" s="11">
        <v>1491</v>
      </c>
      <c r="J10" s="11">
        <v>1488</v>
      </c>
      <c r="K10" s="42">
        <v>0.315</v>
      </c>
      <c r="L10" s="42">
        <v>0.41499999999999998</v>
      </c>
      <c r="M10" s="43">
        <f t="shared" si="0"/>
        <v>0</v>
      </c>
      <c r="N10" s="43">
        <f t="shared" si="0"/>
        <v>2</v>
      </c>
      <c r="O10" s="43">
        <f t="shared" si="1"/>
        <v>0</v>
      </c>
      <c r="P10" s="43">
        <f t="shared" si="1"/>
        <v>4.8192771084337354</v>
      </c>
      <c r="Q10" s="14"/>
      <c r="R10" s="30"/>
    </row>
    <row r="11" spans="2:36" s="41" customFormat="1" ht="18.5" x14ac:dyDescent="0.35">
      <c r="B11" s="34">
        <v>4</v>
      </c>
      <c r="C11" s="47">
        <v>9217</v>
      </c>
      <c r="D11" s="35" t="s">
        <v>152</v>
      </c>
      <c r="E11" s="35" t="s">
        <v>158</v>
      </c>
      <c r="F11" s="36" t="s">
        <v>163</v>
      </c>
      <c r="G11" s="37">
        <v>1473</v>
      </c>
      <c r="H11" s="37">
        <v>1462</v>
      </c>
      <c r="I11" s="37">
        <v>891</v>
      </c>
      <c r="J11" s="37">
        <v>1462</v>
      </c>
      <c r="K11" s="38">
        <v>0.3</v>
      </c>
      <c r="L11" s="38">
        <v>0.28000000000000003</v>
      </c>
      <c r="M11" s="39">
        <f t="shared" si="0"/>
        <v>-582</v>
      </c>
      <c r="N11" s="39">
        <f t="shared" si="0"/>
        <v>0</v>
      </c>
      <c r="O11" s="39">
        <f t="shared" si="1"/>
        <v>-1940</v>
      </c>
      <c r="P11" s="39">
        <f t="shared" si="1"/>
        <v>0</v>
      </c>
      <c r="Q11" s="40"/>
      <c r="R11" s="48"/>
    </row>
    <row r="12" spans="2:36" ht="18.5" x14ac:dyDescent="0.35">
      <c r="B12" s="8">
        <v>5</v>
      </c>
      <c r="C12" s="9">
        <v>9278</v>
      </c>
      <c r="D12" s="32" t="s">
        <v>154</v>
      </c>
      <c r="E12" s="32" t="s">
        <v>159</v>
      </c>
      <c r="F12" s="10" t="s">
        <v>163</v>
      </c>
      <c r="G12" s="11">
        <v>1431</v>
      </c>
      <c r="H12" s="11">
        <v>1435</v>
      </c>
      <c r="I12" s="11">
        <v>1431</v>
      </c>
      <c r="J12" s="11">
        <v>1435</v>
      </c>
      <c r="K12" s="42">
        <v>0.25</v>
      </c>
      <c r="L12" s="42">
        <v>0.23</v>
      </c>
      <c r="M12" s="43">
        <f t="shared" si="0"/>
        <v>0</v>
      </c>
      <c r="N12" s="43">
        <f t="shared" si="0"/>
        <v>0</v>
      </c>
      <c r="O12" s="43">
        <f t="shared" si="1"/>
        <v>0</v>
      </c>
      <c r="P12" s="43">
        <f t="shared" si="1"/>
        <v>0</v>
      </c>
      <c r="Q12" s="14"/>
      <c r="R12" s="30"/>
      <c r="W12" s="17"/>
      <c r="Y12" s="17"/>
    </row>
    <row r="13" spans="2:36" ht="18.5" x14ac:dyDescent="0.35">
      <c r="B13" s="8">
        <v>6</v>
      </c>
      <c r="C13" s="9">
        <v>9816</v>
      </c>
      <c r="D13" s="32" t="s">
        <v>155</v>
      </c>
      <c r="E13" s="32" t="s">
        <v>160</v>
      </c>
      <c r="F13" s="10" t="s">
        <v>163</v>
      </c>
      <c r="G13" s="11">
        <v>1593</v>
      </c>
      <c r="H13" s="11">
        <v>1582</v>
      </c>
      <c r="I13" s="11">
        <v>1593</v>
      </c>
      <c r="J13" s="11">
        <v>1582</v>
      </c>
      <c r="K13" s="42">
        <v>0.32</v>
      </c>
      <c r="L13" s="42">
        <v>0.33</v>
      </c>
      <c r="M13" s="43">
        <f t="shared" si="0"/>
        <v>0</v>
      </c>
      <c r="N13" s="43">
        <f t="shared" si="0"/>
        <v>0</v>
      </c>
      <c r="O13" s="43">
        <f t="shared" si="1"/>
        <v>0</v>
      </c>
      <c r="P13" s="43">
        <f t="shared" si="1"/>
        <v>0</v>
      </c>
      <c r="Q13" s="14"/>
      <c r="R13" s="30"/>
      <c r="W13" s="17"/>
      <c r="Y13" s="17"/>
    </row>
    <row r="14" spans="2:36" ht="18.5" x14ac:dyDescent="0.35">
      <c r="B14" s="8">
        <v>7</v>
      </c>
      <c r="C14" s="9">
        <v>9573</v>
      </c>
      <c r="D14" s="32">
        <v>2</v>
      </c>
      <c r="E14" s="32" t="s">
        <v>145</v>
      </c>
      <c r="F14" s="10" t="s">
        <v>137</v>
      </c>
      <c r="G14" s="11">
        <v>1365</v>
      </c>
      <c r="H14" s="11">
        <v>1362</v>
      </c>
      <c r="I14" s="11">
        <v>1364</v>
      </c>
      <c r="J14" s="11">
        <v>1363</v>
      </c>
      <c r="K14" s="42">
        <v>0.25</v>
      </c>
      <c r="L14" s="42">
        <v>0.34</v>
      </c>
      <c r="M14" s="43">
        <f t="shared" ref="M14" si="2">I14-G14</f>
        <v>-1</v>
      </c>
      <c r="N14" s="43">
        <f t="shared" ref="N14" si="3">J14-H14</f>
        <v>1</v>
      </c>
      <c r="O14" s="43">
        <f t="shared" ref="O14" si="4">IFERROR(M14/K14,0)</f>
        <v>-4</v>
      </c>
      <c r="P14" s="43">
        <f t="shared" ref="P14" si="5">IFERROR(N14/L14,0)</f>
        <v>2.9411764705882351</v>
      </c>
      <c r="Q14" s="14"/>
      <c r="R14" s="30"/>
      <c r="W14" s="17"/>
      <c r="Y14" s="17"/>
    </row>
    <row r="15" spans="2:36" ht="18.5" x14ac:dyDescent="0.35">
      <c r="B15" s="8">
        <v>8</v>
      </c>
      <c r="C15" s="9">
        <v>9466</v>
      </c>
      <c r="D15" s="32">
        <v>1</v>
      </c>
      <c r="E15" s="32" t="s">
        <v>148</v>
      </c>
      <c r="F15" s="10" t="s">
        <v>137</v>
      </c>
      <c r="G15" s="11">
        <v>1427</v>
      </c>
      <c r="H15" s="11">
        <v>1412</v>
      </c>
      <c r="I15" s="11">
        <v>1429</v>
      </c>
      <c r="J15" s="11">
        <v>1415</v>
      </c>
      <c r="K15" s="42">
        <v>0.1</v>
      </c>
      <c r="L15" s="42">
        <v>0.25</v>
      </c>
      <c r="M15" s="43">
        <f t="shared" si="0"/>
        <v>2</v>
      </c>
      <c r="N15" s="43">
        <f t="shared" si="0"/>
        <v>3</v>
      </c>
      <c r="O15" s="43">
        <f t="shared" si="1"/>
        <v>20</v>
      </c>
      <c r="P15" s="43">
        <f t="shared" si="1"/>
        <v>12</v>
      </c>
      <c r="Q15" s="14"/>
      <c r="R15" s="30"/>
      <c r="W15" s="17"/>
      <c r="Y15" s="17"/>
    </row>
    <row r="16" spans="2:36" ht="18.5" x14ac:dyDescent="0.35">
      <c r="B16" s="8">
        <v>9</v>
      </c>
      <c r="C16" s="9">
        <v>8848</v>
      </c>
      <c r="D16" s="32" t="s">
        <v>156</v>
      </c>
      <c r="E16" s="32" t="s">
        <v>161</v>
      </c>
      <c r="F16" s="10" t="s">
        <v>137</v>
      </c>
      <c r="G16" s="11">
        <v>1450</v>
      </c>
      <c r="H16" s="11">
        <v>1453</v>
      </c>
      <c r="I16" s="11">
        <v>1454</v>
      </c>
      <c r="J16" s="11">
        <v>1454</v>
      </c>
      <c r="K16" s="42">
        <v>0.29499999999999998</v>
      </c>
      <c r="L16" s="42">
        <v>0.38</v>
      </c>
      <c r="M16" s="43">
        <f t="shared" si="0"/>
        <v>4</v>
      </c>
      <c r="N16" s="43">
        <f t="shared" si="0"/>
        <v>1</v>
      </c>
      <c r="O16" s="43">
        <f t="shared" si="1"/>
        <v>13.559322033898306</v>
      </c>
      <c r="P16" s="43">
        <f t="shared" si="1"/>
        <v>2.6315789473684212</v>
      </c>
      <c r="Q16" s="14"/>
      <c r="R16" s="30"/>
      <c r="W16" s="17"/>
      <c r="Y16" s="17"/>
    </row>
    <row r="17" spans="2:27" ht="18.5" x14ac:dyDescent="0.35">
      <c r="B17" s="8">
        <v>10</v>
      </c>
      <c r="C17" s="9">
        <v>9712</v>
      </c>
      <c r="D17" s="32">
        <v>5</v>
      </c>
      <c r="E17" s="32" t="s">
        <v>145</v>
      </c>
      <c r="F17" s="10" t="s">
        <v>137</v>
      </c>
      <c r="G17" s="11">
        <v>1470</v>
      </c>
      <c r="H17" s="11">
        <v>1478</v>
      </c>
      <c r="I17" s="11">
        <v>1472</v>
      </c>
      <c r="J17" s="11">
        <v>1478</v>
      </c>
      <c r="K17" s="42">
        <v>0.30499999999999999</v>
      </c>
      <c r="L17" s="42">
        <v>0.33500000000000002</v>
      </c>
      <c r="M17" s="43">
        <f t="shared" si="0"/>
        <v>2</v>
      </c>
      <c r="N17" s="43">
        <f t="shared" si="0"/>
        <v>0</v>
      </c>
      <c r="O17" s="43">
        <f t="shared" si="1"/>
        <v>6.557377049180328</v>
      </c>
      <c r="P17" s="43">
        <f t="shared" si="1"/>
        <v>0</v>
      </c>
      <c r="Q17" s="14"/>
      <c r="R17" s="30"/>
      <c r="W17" s="17"/>
    </row>
    <row r="18" spans="2:27" ht="18.5" x14ac:dyDescent="0.35">
      <c r="B18" s="8">
        <v>11</v>
      </c>
      <c r="C18" s="9">
        <v>8281</v>
      </c>
      <c r="D18" s="32">
        <v>3</v>
      </c>
      <c r="E18" s="32" t="s">
        <v>148</v>
      </c>
      <c r="F18" s="10" t="s">
        <v>137</v>
      </c>
      <c r="G18" s="11">
        <v>1465</v>
      </c>
      <c r="H18" s="11">
        <v>1483</v>
      </c>
      <c r="I18" s="11">
        <v>1467</v>
      </c>
      <c r="J18" s="11">
        <v>1485</v>
      </c>
      <c r="K18" s="42">
        <v>0.31</v>
      </c>
      <c r="L18" s="42">
        <v>0.34</v>
      </c>
      <c r="M18" s="43">
        <f t="shared" ref="M18" si="6">I18-G18</f>
        <v>2</v>
      </c>
      <c r="N18" s="43">
        <f t="shared" ref="N18" si="7">J18-H18</f>
        <v>2</v>
      </c>
      <c r="O18" s="43">
        <f t="shared" ref="O18" si="8">IFERROR(M18/K18,0)</f>
        <v>6.4516129032258069</v>
      </c>
      <c r="P18" s="43">
        <f t="shared" ref="P18" si="9">IFERROR(N18/L18,0)</f>
        <v>5.8823529411764701</v>
      </c>
      <c r="Q18" s="14"/>
      <c r="R18" s="30"/>
      <c r="W18" s="17"/>
    </row>
    <row r="19" spans="2:27" ht="18.5" x14ac:dyDescent="0.35">
      <c r="B19" s="8">
        <v>12</v>
      </c>
      <c r="C19" s="8">
        <v>9575</v>
      </c>
      <c r="D19" s="32">
        <v>5</v>
      </c>
      <c r="E19" s="32" t="s">
        <v>145</v>
      </c>
      <c r="F19" s="10" t="s">
        <v>137</v>
      </c>
      <c r="G19" s="11">
        <v>1359</v>
      </c>
      <c r="H19" s="11">
        <v>1362</v>
      </c>
      <c r="I19" s="11">
        <v>1364</v>
      </c>
      <c r="J19" s="11">
        <v>1365</v>
      </c>
      <c r="K19" s="42">
        <v>0.28499999999999998</v>
      </c>
      <c r="L19" s="42">
        <v>0.3</v>
      </c>
      <c r="M19" s="43">
        <f t="shared" si="0"/>
        <v>5</v>
      </c>
      <c r="N19" s="43">
        <f t="shared" si="0"/>
        <v>3</v>
      </c>
      <c r="O19" s="43">
        <f t="shared" si="1"/>
        <v>17.543859649122808</v>
      </c>
      <c r="P19" s="43">
        <f t="shared" si="1"/>
        <v>10</v>
      </c>
      <c r="Q19" s="14"/>
      <c r="R19" s="30"/>
    </row>
    <row r="20" spans="2:27" ht="18.5" x14ac:dyDescent="0.35">
      <c r="B20" s="8">
        <v>13</v>
      </c>
      <c r="C20" s="8">
        <v>8846</v>
      </c>
      <c r="D20" s="32">
        <v>3</v>
      </c>
      <c r="E20" s="32" t="s">
        <v>145</v>
      </c>
      <c r="F20" s="10" t="s">
        <v>137</v>
      </c>
      <c r="G20" s="11">
        <v>1491</v>
      </c>
      <c r="H20" s="11">
        <v>1486</v>
      </c>
      <c r="I20" s="11">
        <v>1503</v>
      </c>
      <c r="J20" s="11">
        <v>1489</v>
      </c>
      <c r="K20" s="42">
        <v>0.38500000000000001</v>
      </c>
      <c r="L20" s="42">
        <v>0.41499999999999998</v>
      </c>
      <c r="M20" s="43">
        <f t="shared" si="0"/>
        <v>12</v>
      </c>
      <c r="N20" s="43">
        <f t="shared" si="0"/>
        <v>3</v>
      </c>
      <c r="O20" s="43">
        <f t="shared" si="1"/>
        <v>31.168831168831169</v>
      </c>
      <c r="P20" s="43">
        <f t="shared" si="1"/>
        <v>7.2289156626506026</v>
      </c>
      <c r="Q20" s="14"/>
      <c r="R20" s="8"/>
    </row>
    <row r="21" spans="2:27" ht="18.5" x14ac:dyDescent="0.35">
      <c r="B21" s="8">
        <v>14</v>
      </c>
      <c r="C21" s="8">
        <v>9644</v>
      </c>
      <c r="D21" s="32">
        <v>2</v>
      </c>
      <c r="E21" s="32" t="s">
        <v>145</v>
      </c>
      <c r="F21" s="10" t="s">
        <v>137</v>
      </c>
      <c r="G21" s="11">
        <v>1469</v>
      </c>
      <c r="H21" s="11">
        <v>1475</v>
      </c>
      <c r="I21" s="11">
        <v>1473</v>
      </c>
      <c r="J21" s="11">
        <v>1479</v>
      </c>
      <c r="K21" s="42">
        <v>0.29499999999999998</v>
      </c>
      <c r="L21" s="42">
        <v>0.30499999999999999</v>
      </c>
      <c r="M21" s="43">
        <f t="shared" si="0"/>
        <v>4</v>
      </c>
      <c r="N21" s="43">
        <f t="shared" si="0"/>
        <v>4</v>
      </c>
      <c r="O21" s="43">
        <f t="shared" si="1"/>
        <v>13.559322033898306</v>
      </c>
      <c r="P21" s="43">
        <f t="shared" si="1"/>
        <v>13.114754098360656</v>
      </c>
      <c r="Q21" s="14"/>
      <c r="R21" s="8"/>
      <c r="AA21" s="1">
        <v>13</v>
      </c>
    </row>
    <row r="22" spans="2:27" ht="18.5" x14ac:dyDescent="0.35">
      <c r="B22" s="8">
        <v>15</v>
      </c>
      <c r="C22" s="8">
        <v>9792</v>
      </c>
      <c r="D22" s="32">
        <v>1</v>
      </c>
      <c r="E22" s="32" t="s">
        <v>145</v>
      </c>
      <c r="F22" s="10" t="s">
        <v>137</v>
      </c>
      <c r="G22" s="11">
        <v>1588</v>
      </c>
      <c r="H22" s="11">
        <v>1597</v>
      </c>
      <c r="I22" s="11">
        <v>1590</v>
      </c>
      <c r="J22" s="11">
        <v>1599</v>
      </c>
      <c r="K22" s="42">
        <v>0.33</v>
      </c>
      <c r="L22" s="42">
        <v>0.39</v>
      </c>
      <c r="M22" s="43">
        <f t="shared" si="0"/>
        <v>2</v>
      </c>
      <c r="N22" s="43">
        <f t="shared" si="0"/>
        <v>2</v>
      </c>
      <c r="O22" s="43">
        <f t="shared" si="1"/>
        <v>6.0606060606060606</v>
      </c>
      <c r="P22" s="43">
        <f t="shared" si="1"/>
        <v>5.1282051282051277</v>
      </c>
      <c r="Q22" s="14"/>
      <c r="R22" s="8"/>
      <c r="AA22" s="1">
        <v>14</v>
      </c>
    </row>
    <row r="23" spans="2:27" ht="18.5" x14ac:dyDescent="0.35">
      <c r="B23" s="8">
        <v>16</v>
      </c>
      <c r="C23" s="8">
        <v>9520</v>
      </c>
      <c r="D23" s="32">
        <v>1</v>
      </c>
      <c r="E23" s="32" t="s">
        <v>162</v>
      </c>
      <c r="F23" s="10" t="s">
        <v>137</v>
      </c>
      <c r="G23" s="11">
        <v>1471</v>
      </c>
      <c r="H23" s="11">
        <v>1475</v>
      </c>
      <c r="I23" s="11">
        <v>1473</v>
      </c>
      <c r="J23" s="11">
        <v>1478</v>
      </c>
      <c r="K23" s="42">
        <v>0.31</v>
      </c>
      <c r="L23" s="42">
        <v>0.31</v>
      </c>
      <c r="M23" s="43">
        <f t="shared" ref="M23" si="10">I23-G23</f>
        <v>2</v>
      </c>
      <c r="N23" s="43">
        <f t="shared" ref="N23" si="11">J23-H23</f>
        <v>3</v>
      </c>
      <c r="O23" s="43">
        <f t="shared" ref="O23" si="12">IFERROR(M23/K23,0)</f>
        <v>6.4516129032258069</v>
      </c>
      <c r="P23" s="43">
        <f t="shared" ref="P23" si="13">IFERROR(N23/L23,0)</f>
        <v>9.67741935483871</v>
      </c>
      <c r="Q23" s="14"/>
      <c r="R23" s="8"/>
      <c r="AA23" s="1">
        <v>14</v>
      </c>
    </row>
    <row r="24" spans="2:27" ht="18.5" x14ac:dyDescent="0.35">
      <c r="B24" s="8">
        <v>17</v>
      </c>
      <c r="C24" s="8">
        <v>8576</v>
      </c>
      <c r="D24" s="32">
        <v>7</v>
      </c>
      <c r="E24" s="32" t="s">
        <v>59</v>
      </c>
      <c r="F24" s="10" t="s">
        <v>137</v>
      </c>
      <c r="G24" s="11">
        <v>1355</v>
      </c>
      <c r="H24" s="11">
        <v>1350</v>
      </c>
      <c r="I24" s="11">
        <v>1356</v>
      </c>
      <c r="J24" s="11">
        <v>1352</v>
      </c>
      <c r="K24" s="42">
        <v>0.26500000000000001</v>
      </c>
      <c r="L24" s="42">
        <v>0.26800000000000002</v>
      </c>
      <c r="M24" s="43">
        <f t="shared" si="0"/>
        <v>1</v>
      </c>
      <c r="N24" s="43">
        <f t="shared" si="0"/>
        <v>2</v>
      </c>
      <c r="O24" s="43">
        <f t="shared" si="1"/>
        <v>3.773584905660377</v>
      </c>
      <c r="P24" s="43">
        <f t="shared" si="1"/>
        <v>7.4626865671641784</v>
      </c>
      <c r="Q24" s="14"/>
      <c r="R24" s="8"/>
      <c r="AA24" s="1">
        <v>15</v>
      </c>
    </row>
    <row r="25" spans="2:27" ht="18.5" x14ac:dyDescent="0.35">
      <c r="B25" s="8">
        <v>18</v>
      </c>
      <c r="C25" s="8">
        <v>9355</v>
      </c>
      <c r="D25" s="32">
        <v>2</v>
      </c>
      <c r="E25" s="32" t="s">
        <v>145</v>
      </c>
      <c r="F25" s="10" t="s">
        <v>137</v>
      </c>
      <c r="G25" s="11">
        <v>1467</v>
      </c>
      <c r="H25" s="11">
        <v>1466</v>
      </c>
      <c r="I25" s="11">
        <v>1469</v>
      </c>
      <c r="J25" s="11">
        <v>1467</v>
      </c>
      <c r="K25" s="42">
        <v>0.3</v>
      </c>
      <c r="L25" s="42">
        <v>36</v>
      </c>
      <c r="M25" s="43">
        <f t="shared" si="0"/>
        <v>2</v>
      </c>
      <c r="N25" s="43">
        <f t="shared" si="0"/>
        <v>1</v>
      </c>
      <c r="O25" s="43">
        <f t="shared" si="1"/>
        <v>6.666666666666667</v>
      </c>
      <c r="P25" s="43">
        <f t="shared" si="1"/>
        <v>2.7777777777777776E-2</v>
      </c>
      <c r="Q25" s="14"/>
      <c r="R25" s="8"/>
      <c r="AA25" s="1">
        <v>16</v>
      </c>
    </row>
    <row r="26" spans="2:27" ht="18.5" x14ac:dyDescent="0.35">
      <c r="B26" s="8">
        <v>19</v>
      </c>
      <c r="C26" s="8">
        <v>9925</v>
      </c>
      <c r="D26" s="32">
        <v>7</v>
      </c>
      <c r="E26" s="32" t="s">
        <v>59</v>
      </c>
      <c r="F26" s="10" t="s">
        <v>137</v>
      </c>
      <c r="G26" s="11">
        <v>1439</v>
      </c>
      <c r="H26" s="11">
        <v>1439</v>
      </c>
      <c r="I26" s="11">
        <v>1441</v>
      </c>
      <c r="J26" s="11">
        <v>1440</v>
      </c>
      <c r="K26" s="42">
        <v>0.28999999999999998</v>
      </c>
      <c r="L26" s="42">
        <v>0.33</v>
      </c>
      <c r="M26" s="43">
        <f t="shared" ref="M26" si="14">I26-G26</f>
        <v>2</v>
      </c>
      <c r="N26" s="43">
        <f t="shared" ref="N26" si="15">J26-H26</f>
        <v>1</v>
      </c>
      <c r="O26" s="43">
        <f t="shared" ref="O26" si="16">IFERROR(M26/K26,0)</f>
        <v>6.8965517241379315</v>
      </c>
      <c r="P26" s="43">
        <f t="shared" ref="P26" si="17">IFERROR(N26/L26,0)</f>
        <v>3.0303030303030303</v>
      </c>
      <c r="Q26" s="14"/>
      <c r="R26" s="8"/>
      <c r="AA26" s="1">
        <v>16</v>
      </c>
    </row>
    <row r="27" spans="2:27" ht="18.5" x14ac:dyDescent="0.35">
      <c r="B27" s="8">
        <v>20</v>
      </c>
      <c r="C27" s="8">
        <v>9575</v>
      </c>
      <c r="D27" s="32" t="s">
        <v>157</v>
      </c>
      <c r="E27" s="8" t="s">
        <v>151</v>
      </c>
      <c r="F27" s="10" t="s">
        <v>137</v>
      </c>
      <c r="G27" s="11">
        <v>1359</v>
      </c>
      <c r="H27" s="11">
        <v>1362</v>
      </c>
      <c r="I27" s="11">
        <v>1363</v>
      </c>
      <c r="J27" s="11">
        <v>1364</v>
      </c>
      <c r="K27" s="42">
        <v>0.27500000000000002</v>
      </c>
      <c r="L27" s="42">
        <v>0.3</v>
      </c>
      <c r="M27" s="43">
        <f t="shared" si="0"/>
        <v>4</v>
      </c>
      <c r="N27" s="43">
        <f t="shared" si="0"/>
        <v>2</v>
      </c>
      <c r="O27" s="43">
        <f t="shared" si="1"/>
        <v>14.545454545454545</v>
      </c>
      <c r="P27" s="43">
        <f t="shared" si="1"/>
        <v>6.666666666666667</v>
      </c>
      <c r="Q27" s="14"/>
      <c r="R27" s="8"/>
      <c r="AA27" s="1">
        <v>17</v>
      </c>
    </row>
    <row r="28" spans="2:27" ht="18.5" x14ac:dyDescent="0.35">
      <c r="B28" s="8">
        <v>21</v>
      </c>
      <c r="C28" s="8">
        <v>8496</v>
      </c>
      <c r="D28" s="32">
        <v>2</v>
      </c>
      <c r="E28" s="8" t="s">
        <v>145</v>
      </c>
      <c r="F28" s="10" t="s">
        <v>137</v>
      </c>
      <c r="G28" s="11">
        <v>1274</v>
      </c>
      <c r="H28" s="11">
        <v>0</v>
      </c>
      <c r="I28" s="11">
        <v>1276</v>
      </c>
      <c r="J28" s="11">
        <v>0</v>
      </c>
      <c r="K28" s="42">
        <v>0.23300000000000001</v>
      </c>
      <c r="L28" s="42">
        <v>0</v>
      </c>
      <c r="M28" s="43">
        <f t="shared" ref="M28" si="18">I28-G28</f>
        <v>2</v>
      </c>
      <c r="N28" s="43">
        <f t="shared" ref="N28" si="19">J28-H28</f>
        <v>0</v>
      </c>
      <c r="O28" s="43">
        <f t="shared" ref="O28" si="20">IFERROR(M28/K28,0)</f>
        <v>8.5836909871244629</v>
      </c>
      <c r="P28" s="43">
        <f t="shared" ref="P28" si="21">IFERROR(N28/L28,0)</f>
        <v>0</v>
      </c>
      <c r="Q28" s="14"/>
      <c r="R28" s="8"/>
      <c r="AA28" s="1">
        <v>17</v>
      </c>
    </row>
    <row r="29" spans="2:27" ht="18.5" x14ac:dyDescent="0.35">
      <c r="B29" s="8">
        <v>22</v>
      </c>
      <c r="C29" s="8">
        <v>9579</v>
      </c>
      <c r="D29" s="32">
        <v>1</v>
      </c>
      <c r="E29" s="32" t="s">
        <v>162</v>
      </c>
      <c r="F29" s="10" t="s">
        <v>137</v>
      </c>
      <c r="G29" s="11">
        <v>1365</v>
      </c>
      <c r="H29" s="11">
        <v>1362</v>
      </c>
      <c r="I29" s="11">
        <v>1368</v>
      </c>
      <c r="J29" s="11">
        <v>1366</v>
      </c>
      <c r="K29" s="42">
        <v>0.25</v>
      </c>
      <c r="L29" s="42">
        <v>0.34</v>
      </c>
      <c r="M29" s="43">
        <f t="shared" si="0"/>
        <v>3</v>
      </c>
      <c r="N29" s="43">
        <f t="shared" si="0"/>
        <v>4</v>
      </c>
      <c r="O29" s="43">
        <f t="shared" si="1"/>
        <v>12</v>
      </c>
      <c r="P29" s="43">
        <f t="shared" si="1"/>
        <v>11.76470588235294</v>
      </c>
      <c r="Q29" s="14"/>
      <c r="R29" s="8"/>
    </row>
    <row r="30" spans="2:27" ht="18.5" x14ac:dyDescent="0.35">
      <c r="B30" s="8">
        <v>23</v>
      </c>
      <c r="C30" s="8">
        <v>8157</v>
      </c>
      <c r="D30" s="32">
        <v>1</v>
      </c>
      <c r="E30" s="32" t="s">
        <v>162</v>
      </c>
      <c r="F30" s="10" t="s">
        <v>137</v>
      </c>
      <c r="G30" s="11">
        <v>1593</v>
      </c>
      <c r="H30" s="11">
        <v>1586</v>
      </c>
      <c r="I30" s="11">
        <v>1595</v>
      </c>
      <c r="J30" s="11">
        <v>1589</v>
      </c>
      <c r="K30" s="42">
        <v>0.38500000000000001</v>
      </c>
      <c r="L30" s="42">
        <v>0.28499999999999998</v>
      </c>
      <c r="M30" s="43">
        <f t="shared" si="0"/>
        <v>2</v>
      </c>
      <c r="N30" s="43">
        <f t="shared" si="0"/>
        <v>3</v>
      </c>
      <c r="O30" s="43">
        <f t="shared" si="1"/>
        <v>5.1948051948051948</v>
      </c>
      <c r="P30" s="43">
        <f t="shared" si="1"/>
        <v>10.526315789473685</v>
      </c>
      <c r="Q30" s="14"/>
      <c r="R30" s="8"/>
    </row>
    <row r="31" spans="2:27" ht="18.5" x14ac:dyDescent="0.35">
      <c r="B31" s="8">
        <v>24</v>
      </c>
      <c r="C31" s="8">
        <v>8457</v>
      </c>
      <c r="D31" s="32" t="s">
        <v>164</v>
      </c>
      <c r="E31" s="8" t="s">
        <v>150</v>
      </c>
      <c r="F31" s="10" t="s">
        <v>137</v>
      </c>
      <c r="G31" s="11">
        <v>1469</v>
      </c>
      <c r="H31" s="11">
        <v>1439</v>
      </c>
      <c r="I31" s="11">
        <v>1470</v>
      </c>
      <c r="J31" s="11">
        <v>1443</v>
      </c>
      <c r="K31" s="42">
        <v>0.33500000000000002</v>
      </c>
      <c r="L31" s="42">
        <v>0.3</v>
      </c>
      <c r="M31" s="43">
        <f t="shared" ref="M31" si="22">I31-G31</f>
        <v>1</v>
      </c>
      <c r="N31" s="43">
        <f t="shared" ref="N31" si="23">J31-H31</f>
        <v>4</v>
      </c>
      <c r="O31" s="43">
        <f t="shared" ref="O31" si="24">IFERROR(M31/K31,0)</f>
        <v>2.9850746268656714</v>
      </c>
      <c r="P31" s="43">
        <f t="shared" ref="P31" si="25">IFERROR(N31/L31,0)</f>
        <v>13.333333333333334</v>
      </c>
      <c r="Q31" s="14"/>
      <c r="R31" s="8"/>
    </row>
    <row r="32" spans="2:27" ht="18.5" x14ac:dyDescent="0.35">
      <c r="B32" s="8">
        <v>25</v>
      </c>
      <c r="C32" s="8">
        <v>8647</v>
      </c>
      <c r="D32" s="32">
        <v>5</v>
      </c>
      <c r="E32" s="8" t="s">
        <v>145</v>
      </c>
      <c r="F32" s="10" t="s">
        <v>137</v>
      </c>
      <c r="G32" s="11">
        <v>1476</v>
      </c>
      <c r="H32" s="11">
        <v>1471</v>
      </c>
      <c r="I32" s="11">
        <v>1477</v>
      </c>
      <c r="J32" s="11">
        <v>1474</v>
      </c>
      <c r="K32" s="42">
        <v>0.4</v>
      </c>
      <c r="L32" s="42">
        <v>0.28499999999999998</v>
      </c>
      <c r="M32" s="43">
        <f t="shared" si="0"/>
        <v>1</v>
      </c>
      <c r="N32" s="43">
        <f t="shared" si="0"/>
        <v>3</v>
      </c>
      <c r="O32" s="43">
        <f t="shared" si="1"/>
        <v>2.5</v>
      </c>
      <c r="P32" s="43">
        <f t="shared" si="1"/>
        <v>10.526315789473685</v>
      </c>
      <c r="Q32" s="14"/>
      <c r="R32" s="8"/>
    </row>
    <row r="33" spans="2:18" ht="18.5" x14ac:dyDescent="0.35">
      <c r="B33" s="8">
        <v>26</v>
      </c>
      <c r="C33" s="8">
        <v>9703</v>
      </c>
      <c r="D33" s="32" t="s">
        <v>165</v>
      </c>
      <c r="E33" s="8" t="s">
        <v>150</v>
      </c>
      <c r="F33" s="10" t="s">
        <v>137</v>
      </c>
      <c r="G33" s="11">
        <v>1464</v>
      </c>
      <c r="H33" s="11">
        <v>1458</v>
      </c>
      <c r="I33" s="11">
        <v>1468</v>
      </c>
      <c r="J33" s="11">
        <v>1459</v>
      </c>
      <c r="K33" s="42">
        <v>0.3</v>
      </c>
      <c r="L33" s="42">
        <v>0.28999999999999998</v>
      </c>
      <c r="M33" s="43">
        <f t="shared" ref="M33" si="26">I33-G33</f>
        <v>4</v>
      </c>
      <c r="N33" s="43">
        <f t="shared" ref="N33" si="27">J33-H33</f>
        <v>1</v>
      </c>
      <c r="O33" s="43">
        <f t="shared" ref="O33" si="28">IFERROR(M33/K33,0)</f>
        <v>13.333333333333334</v>
      </c>
      <c r="P33" s="43">
        <f t="shared" ref="P33" si="29">IFERROR(N33/L33,0)</f>
        <v>3.4482758620689657</v>
      </c>
      <c r="Q33" s="14"/>
      <c r="R33" s="8"/>
    </row>
    <row r="34" spans="2:18" ht="18.5" x14ac:dyDescent="0.35">
      <c r="B34" s="8">
        <v>27</v>
      </c>
      <c r="C34" s="8">
        <v>9466</v>
      </c>
      <c r="D34" s="32">
        <v>3</v>
      </c>
      <c r="E34" s="8" t="s">
        <v>145</v>
      </c>
      <c r="F34" s="10" t="s">
        <v>137</v>
      </c>
      <c r="G34" s="11">
        <v>1427</v>
      </c>
      <c r="H34" s="11">
        <v>1412</v>
      </c>
      <c r="I34" s="11">
        <v>1428</v>
      </c>
      <c r="J34" s="11">
        <v>1416</v>
      </c>
      <c r="K34" s="42">
        <v>0.18</v>
      </c>
      <c r="L34" s="42">
        <v>0.25</v>
      </c>
      <c r="M34" s="43">
        <f t="shared" si="0"/>
        <v>1</v>
      </c>
      <c r="N34" s="43">
        <f t="shared" si="0"/>
        <v>4</v>
      </c>
      <c r="O34" s="43">
        <f t="shared" si="1"/>
        <v>5.5555555555555554</v>
      </c>
      <c r="P34" s="43">
        <f t="shared" si="1"/>
        <v>16</v>
      </c>
      <c r="Q34" s="14"/>
      <c r="R34" s="8"/>
    </row>
    <row r="35" spans="2:18" ht="18.5" x14ac:dyDescent="0.35">
      <c r="B35" s="8">
        <v>28</v>
      </c>
      <c r="C35" s="8">
        <v>8014</v>
      </c>
      <c r="D35" s="32">
        <v>5</v>
      </c>
      <c r="E35" s="8" t="s">
        <v>145</v>
      </c>
      <c r="F35" s="10" t="s">
        <v>137</v>
      </c>
      <c r="G35" s="11">
        <v>1344</v>
      </c>
      <c r="H35" s="11">
        <v>0</v>
      </c>
      <c r="I35" s="11">
        <v>1346</v>
      </c>
      <c r="J35" s="11">
        <v>0</v>
      </c>
      <c r="K35" s="42">
        <v>0.27500000000000002</v>
      </c>
      <c r="L35" s="42">
        <v>0</v>
      </c>
      <c r="M35" s="43">
        <f t="shared" ref="M35" si="30">I35-G35</f>
        <v>2</v>
      </c>
      <c r="N35" s="43">
        <f t="shared" ref="N35" si="31">J35-H35</f>
        <v>0</v>
      </c>
      <c r="O35" s="43">
        <f t="shared" ref="O35" si="32">IFERROR(M35/K35,0)</f>
        <v>7.2727272727272725</v>
      </c>
      <c r="P35" s="43">
        <f t="shared" ref="P35" si="33">IFERROR(N35/L35,0)</f>
        <v>0</v>
      </c>
      <c r="Q35" s="14"/>
      <c r="R35" s="8"/>
    </row>
    <row r="36" spans="2:18" ht="18.5" x14ac:dyDescent="0.35">
      <c r="B36" s="8">
        <v>29</v>
      </c>
      <c r="C36" s="8">
        <v>9520</v>
      </c>
      <c r="D36" s="32">
        <v>1</v>
      </c>
      <c r="E36" s="8" t="s">
        <v>166</v>
      </c>
      <c r="F36" s="10" t="s">
        <v>149</v>
      </c>
      <c r="G36" s="11">
        <v>1471</v>
      </c>
      <c r="H36" s="11">
        <v>1475</v>
      </c>
      <c r="I36" s="11">
        <v>1467</v>
      </c>
      <c r="J36" s="11">
        <v>1475</v>
      </c>
      <c r="K36" s="42">
        <v>0.31</v>
      </c>
      <c r="L36" s="42">
        <v>0.34</v>
      </c>
      <c r="M36" s="43">
        <f t="shared" si="0"/>
        <v>-4</v>
      </c>
      <c r="N36" s="43">
        <f t="shared" si="0"/>
        <v>0</v>
      </c>
      <c r="O36" s="43">
        <f t="shared" si="1"/>
        <v>-12.903225806451614</v>
      </c>
      <c r="P36" s="43">
        <f t="shared" si="1"/>
        <v>0</v>
      </c>
      <c r="Q36" s="14"/>
      <c r="R36" s="8"/>
    </row>
    <row r="37" spans="2:18" ht="18.5" x14ac:dyDescent="0.35">
      <c r="B37" s="8">
        <v>30</v>
      </c>
      <c r="C37" s="8"/>
      <c r="D37" s="32"/>
      <c r="E37" s="8"/>
      <c r="F37" s="10"/>
      <c r="G37" s="11"/>
      <c r="H37" s="11"/>
      <c r="I37" s="11"/>
      <c r="J37" s="11"/>
      <c r="K37" s="42"/>
      <c r="L37" s="42"/>
      <c r="M37" s="43">
        <f t="shared" ref="M37" si="34">I37-G37</f>
        <v>0</v>
      </c>
      <c r="N37" s="43">
        <f t="shared" ref="N37" si="35">J37-H37</f>
        <v>0</v>
      </c>
      <c r="O37" s="43">
        <f t="shared" ref="O37" si="36">IFERROR(M37/K37,0)</f>
        <v>0</v>
      </c>
      <c r="P37" s="43">
        <f t="shared" ref="P37" si="37">IFERROR(N37/L37,0)</f>
        <v>0</v>
      </c>
      <c r="Q37" s="14"/>
      <c r="R37" s="8"/>
    </row>
    <row r="38" spans="2:18" ht="18.5" x14ac:dyDescent="0.35">
      <c r="B38" s="8">
        <v>31</v>
      </c>
      <c r="C38" s="8"/>
      <c r="D38" s="32"/>
      <c r="E38" s="8"/>
      <c r="F38" s="10"/>
      <c r="G38" s="11"/>
      <c r="H38" s="11"/>
      <c r="I38" s="11"/>
      <c r="J38" s="11"/>
      <c r="K38" s="42"/>
      <c r="L38" s="42"/>
      <c r="M38" s="43">
        <f t="shared" si="0"/>
        <v>0</v>
      </c>
      <c r="N38" s="43">
        <f t="shared" si="0"/>
        <v>0</v>
      </c>
      <c r="O38" s="43">
        <f t="shared" si="1"/>
        <v>0</v>
      </c>
      <c r="P38" s="43">
        <f t="shared" si="1"/>
        <v>0</v>
      </c>
      <c r="Q38" s="14"/>
      <c r="R38" s="8"/>
    </row>
    <row r="39" spans="2:18" ht="18.5" x14ac:dyDescent="0.35">
      <c r="B39" s="8">
        <v>32</v>
      </c>
      <c r="C39" s="8"/>
      <c r="D39" s="32"/>
      <c r="E39" s="8"/>
      <c r="F39" s="10"/>
      <c r="G39" s="11"/>
      <c r="H39" s="11"/>
      <c r="I39" s="11"/>
      <c r="J39" s="11"/>
      <c r="K39" s="42"/>
      <c r="L39" s="42"/>
      <c r="M39" s="43">
        <f t="shared" ref="M39:M45" si="38">I39-G39</f>
        <v>0</v>
      </c>
      <c r="N39" s="43">
        <f t="shared" ref="N39:N45" si="39">J39-H39</f>
        <v>0</v>
      </c>
      <c r="O39" s="43">
        <f t="shared" ref="O39:O45" si="40">IFERROR(M39/K39,0)</f>
        <v>0</v>
      </c>
      <c r="P39" s="43">
        <f t="shared" ref="P39:P45" si="41">IFERROR(N39/L39,0)</f>
        <v>0</v>
      </c>
      <c r="Q39" s="14"/>
      <c r="R39" s="8"/>
    </row>
    <row r="40" spans="2:18" ht="18.5" x14ac:dyDescent="0.35">
      <c r="B40" s="8">
        <v>33</v>
      </c>
      <c r="C40" s="8"/>
      <c r="D40" s="32"/>
      <c r="E40" s="8"/>
      <c r="F40" s="10"/>
      <c r="G40" s="11"/>
      <c r="H40" s="11"/>
      <c r="I40" s="11"/>
      <c r="J40" s="11"/>
      <c r="K40" s="42"/>
      <c r="L40" s="42"/>
      <c r="M40" s="43">
        <f t="shared" si="38"/>
        <v>0</v>
      </c>
      <c r="N40" s="43">
        <f t="shared" si="39"/>
        <v>0</v>
      </c>
      <c r="O40" s="43">
        <f t="shared" si="40"/>
        <v>0</v>
      </c>
      <c r="P40" s="43">
        <f t="shared" si="41"/>
        <v>0</v>
      </c>
      <c r="Q40" s="14"/>
      <c r="R40" s="8"/>
    </row>
    <row r="41" spans="2:18" ht="18.5" x14ac:dyDescent="0.35">
      <c r="B41" s="8">
        <v>34</v>
      </c>
      <c r="C41" s="8"/>
      <c r="D41" s="32"/>
      <c r="E41" s="8"/>
      <c r="F41" s="10"/>
      <c r="G41" s="11"/>
      <c r="H41" s="11"/>
      <c r="I41" s="11"/>
      <c r="J41" s="11"/>
      <c r="K41" s="42"/>
      <c r="L41" s="42"/>
      <c r="M41" s="43">
        <f t="shared" si="38"/>
        <v>0</v>
      </c>
      <c r="N41" s="43">
        <f t="shared" si="39"/>
        <v>0</v>
      </c>
      <c r="O41" s="43">
        <f t="shared" si="40"/>
        <v>0</v>
      </c>
      <c r="P41" s="43">
        <f t="shared" si="41"/>
        <v>0</v>
      </c>
      <c r="Q41" s="14"/>
      <c r="R41" s="8"/>
    </row>
    <row r="42" spans="2:18" ht="18.5" x14ac:dyDescent="0.35">
      <c r="B42" s="8">
        <v>35</v>
      </c>
      <c r="C42" s="8"/>
      <c r="D42" s="32"/>
      <c r="E42" s="8"/>
      <c r="F42" s="10"/>
      <c r="G42" s="11"/>
      <c r="H42" s="11"/>
      <c r="I42" s="11"/>
      <c r="J42" s="11"/>
      <c r="K42" s="42"/>
      <c r="L42" s="42"/>
      <c r="M42" s="43">
        <f t="shared" si="38"/>
        <v>0</v>
      </c>
      <c r="N42" s="43">
        <f t="shared" si="39"/>
        <v>0</v>
      </c>
      <c r="O42" s="43">
        <f t="shared" si="40"/>
        <v>0</v>
      </c>
      <c r="P42" s="43">
        <f t="shared" si="41"/>
        <v>0</v>
      </c>
      <c r="Q42" s="14"/>
      <c r="R42" s="8"/>
    </row>
    <row r="43" spans="2:18" ht="18.5" x14ac:dyDescent="0.35">
      <c r="B43" s="8">
        <v>36</v>
      </c>
      <c r="C43" s="8"/>
      <c r="D43" s="32"/>
      <c r="E43" s="8"/>
      <c r="F43" s="10"/>
      <c r="G43" s="11"/>
      <c r="H43" s="11"/>
      <c r="I43" s="11"/>
      <c r="J43" s="11"/>
      <c r="K43" s="42"/>
      <c r="L43" s="42"/>
      <c r="M43" s="43">
        <f t="shared" si="38"/>
        <v>0</v>
      </c>
      <c r="N43" s="43">
        <f t="shared" si="39"/>
        <v>0</v>
      </c>
      <c r="O43" s="43">
        <f t="shared" si="40"/>
        <v>0</v>
      </c>
      <c r="P43" s="43">
        <f t="shared" si="41"/>
        <v>0</v>
      </c>
      <c r="Q43" s="14"/>
      <c r="R43" s="8"/>
    </row>
    <row r="44" spans="2:18" ht="18.5" x14ac:dyDescent="0.35">
      <c r="B44" s="8">
        <v>37</v>
      </c>
      <c r="C44" s="8"/>
      <c r="D44" s="32"/>
      <c r="E44" s="8"/>
      <c r="F44" s="10"/>
      <c r="G44" s="11"/>
      <c r="H44" s="11"/>
      <c r="I44" s="11"/>
      <c r="J44" s="11"/>
      <c r="K44" s="42"/>
      <c r="L44" s="42"/>
      <c r="M44" s="43">
        <f t="shared" si="38"/>
        <v>0</v>
      </c>
      <c r="N44" s="43">
        <f t="shared" si="39"/>
        <v>0</v>
      </c>
      <c r="O44" s="43">
        <f t="shared" si="40"/>
        <v>0</v>
      </c>
      <c r="P44" s="43">
        <f t="shared" si="41"/>
        <v>0</v>
      </c>
      <c r="Q44" s="14"/>
      <c r="R44" s="8"/>
    </row>
    <row r="45" spans="2:18" ht="18.5" x14ac:dyDescent="0.35">
      <c r="B45" s="8">
        <v>38</v>
      </c>
      <c r="C45" s="8"/>
      <c r="D45" s="32"/>
      <c r="E45" s="8"/>
      <c r="F45" s="10"/>
      <c r="G45" s="11"/>
      <c r="H45" s="11"/>
      <c r="I45" s="11"/>
      <c r="J45" s="11"/>
      <c r="K45" s="42"/>
      <c r="L45" s="42"/>
      <c r="M45" s="43">
        <f t="shared" si="38"/>
        <v>0</v>
      </c>
      <c r="N45" s="43">
        <f t="shared" si="39"/>
        <v>0</v>
      </c>
      <c r="O45" s="43">
        <f t="shared" si="40"/>
        <v>0</v>
      </c>
      <c r="P45" s="43">
        <f t="shared" si="41"/>
        <v>0</v>
      </c>
      <c r="Q45" s="14"/>
      <c r="R45" s="8"/>
    </row>
    <row r="46" spans="2:18" ht="18.5" x14ac:dyDescent="0.35">
      <c r="B46" s="8">
        <v>39</v>
      </c>
      <c r="C46" s="8"/>
      <c r="D46" s="32"/>
      <c r="E46" s="8"/>
      <c r="F46" s="10"/>
      <c r="G46" s="11"/>
      <c r="H46" s="11"/>
      <c r="I46" s="11"/>
      <c r="J46" s="11"/>
      <c r="K46" s="42"/>
      <c r="L46" s="42"/>
      <c r="M46" s="43">
        <f t="shared" ref="M46:M51" si="42">I46-G46</f>
        <v>0</v>
      </c>
      <c r="N46" s="43">
        <f t="shared" ref="N46:N51" si="43">J46-H46</f>
        <v>0</v>
      </c>
      <c r="O46" s="43">
        <f t="shared" ref="O46:O51" si="44">IFERROR(M46/K46,0)</f>
        <v>0</v>
      </c>
      <c r="P46" s="43">
        <f t="shared" ref="P46:P51" si="45">IFERROR(N46/L46,0)</f>
        <v>0</v>
      </c>
      <c r="Q46" s="14"/>
      <c r="R46" s="8"/>
    </row>
    <row r="47" spans="2:18" ht="18.5" x14ac:dyDescent="0.35">
      <c r="B47" s="8">
        <v>40</v>
      </c>
      <c r="C47" s="8"/>
      <c r="D47" s="32"/>
      <c r="E47" s="8"/>
      <c r="F47" s="10"/>
      <c r="G47" s="11"/>
      <c r="H47" s="11"/>
      <c r="I47" s="11"/>
      <c r="J47" s="11"/>
      <c r="K47" s="42"/>
      <c r="L47" s="42"/>
      <c r="M47" s="43">
        <f t="shared" si="42"/>
        <v>0</v>
      </c>
      <c r="N47" s="43">
        <f t="shared" si="43"/>
        <v>0</v>
      </c>
      <c r="O47" s="43">
        <f t="shared" si="44"/>
        <v>0</v>
      </c>
      <c r="P47" s="43">
        <f t="shared" si="45"/>
        <v>0</v>
      </c>
      <c r="Q47" s="14"/>
      <c r="R47" s="8"/>
    </row>
    <row r="48" spans="2:18" ht="18.5" x14ac:dyDescent="0.35">
      <c r="B48" s="8">
        <v>41</v>
      </c>
      <c r="C48" s="8"/>
      <c r="D48" s="32"/>
      <c r="E48" s="8"/>
      <c r="F48" s="10"/>
      <c r="G48" s="11"/>
      <c r="H48" s="11"/>
      <c r="I48" s="11"/>
      <c r="J48" s="11"/>
      <c r="K48" s="42"/>
      <c r="L48" s="42"/>
      <c r="M48" s="43">
        <f t="shared" si="42"/>
        <v>0</v>
      </c>
      <c r="N48" s="43">
        <f t="shared" si="43"/>
        <v>0</v>
      </c>
      <c r="O48" s="43">
        <f t="shared" si="44"/>
        <v>0</v>
      </c>
      <c r="P48" s="43">
        <f t="shared" si="45"/>
        <v>0</v>
      </c>
      <c r="Q48" s="14"/>
      <c r="R48" s="8"/>
    </row>
    <row r="49" spans="2:30" ht="18.5" x14ac:dyDescent="0.35">
      <c r="B49" s="8">
        <v>42</v>
      </c>
      <c r="C49" s="8"/>
      <c r="D49" s="32"/>
      <c r="E49" s="8"/>
      <c r="F49" s="10"/>
      <c r="G49" s="11"/>
      <c r="H49" s="11"/>
      <c r="I49" s="11"/>
      <c r="J49" s="11"/>
      <c r="K49" s="42"/>
      <c r="L49" s="42"/>
      <c r="M49" s="43">
        <f t="shared" si="42"/>
        <v>0</v>
      </c>
      <c r="N49" s="43">
        <f t="shared" si="43"/>
        <v>0</v>
      </c>
      <c r="O49" s="43">
        <f t="shared" si="44"/>
        <v>0</v>
      </c>
      <c r="P49" s="43">
        <f t="shared" si="45"/>
        <v>0</v>
      </c>
      <c r="Q49" s="14"/>
      <c r="R49" s="8"/>
    </row>
    <row r="50" spans="2:30" ht="18.5" x14ac:dyDescent="0.35">
      <c r="B50" s="8">
        <v>43</v>
      </c>
      <c r="C50" s="8"/>
      <c r="D50" s="32"/>
      <c r="E50" s="8"/>
      <c r="F50" s="10"/>
      <c r="G50" s="11"/>
      <c r="H50" s="11"/>
      <c r="I50" s="11"/>
      <c r="J50" s="11"/>
      <c r="K50" s="42"/>
      <c r="L50" s="42"/>
      <c r="M50" s="43">
        <f t="shared" si="42"/>
        <v>0</v>
      </c>
      <c r="N50" s="43">
        <f t="shared" si="43"/>
        <v>0</v>
      </c>
      <c r="O50" s="43">
        <f t="shared" si="44"/>
        <v>0</v>
      </c>
      <c r="P50" s="43">
        <f t="shared" si="45"/>
        <v>0</v>
      </c>
      <c r="Q50" s="14"/>
      <c r="R50" s="8"/>
    </row>
    <row r="51" spans="2:30" ht="18.5" x14ac:dyDescent="0.35">
      <c r="B51" s="8">
        <v>44</v>
      </c>
      <c r="C51" s="8"/>
      <c r="D51" s="32"/>
      <c r="E51" s="8"/>
      <c r="F51" s="10"/>
      <c r="G51" s="11"/>
      <c r="H51" s="11"/>
      <c r="I51" s="11"/>
      <c r="J51" s="11"/>
      <c r="K51" s="42"/>
      <c r="L51" s="42"/>
      <c r="M51" s="43">
        <f t="shared" si="42"/>
        <v>0</v>
      </c>
      <c r="N51" s="43">
        <f t="shared" si="43"/>
        <v>0</v>
      </c>
      <c r="O51" s="43">
        <f t="shared" si="44"/>
        <v>0</v>
      </c>
      <c r="P51" s="43">
        <f t="shared" si="45"/>
        <v>0</v>
      </c>
      <c r="Q51" s="14"/>
      <c r="R51" s="8"/>
    </row>
    <row r="52" spans="2:30" ht="18.5" x14ac:dyDescent="0.35">
      <c r="J52" s="18" t="s">
        <v>26</v>
      </c>
      <c r="K52" s="44">
        <f>SUM(K8:K51)</f>
        <v>8.4830000000000005</v>
      </c>
      <c r="L52" s="44">
        <f>SUM(L8:L51)</f>
        <v>44.30299999999999</v>
      </c>
      <c r="M52" s="45">
        <f t="shared" ref="M52" si="46">SUM(K52:L52)</f>
        <v>52.785999999999987</v>
      </c>
      <c r="N52" s="46"/>
      <c r="O52" s="46"/>
      <c r="P52" s="46"/>
    </row>
    <row r="54" spans="2:30" x14ac:dyDescent="0.35">
      <c r="AD54" s="1">
        <v>20000</v>
      </c>
    </row>
    <row r="55" spans="2:30" x14ac:dyDescent="0.35">
      <c r="AD55" s="1">
        <v>5000</v>
      </c>
    </row>
    <row r="56" spans="2:30" x14ac:dyDescent="0.35">
      <c r="AD56" s="1">
        <v>10000</v>
      </c>
    </row>
  </sheetData>
  <mergeCells count="17">
    <mergeCell ref="R6:R7"/>
    <mergeCell ref="G6:H6"/>
    <mergeCell ref="I6:J6"/>
    <mergeCell ref="K6:L6"/>
    <mergeCell ref="M6:M7"/>
    <mergeCell ref="N6:N7"/>
    <mergeCell ref="Q6:Q7"/>
    <mergeCell ref="B2:Q2"/>
    <mergeCell ref="AA2:AJ2"/>
    <mergeCell ref="B3:Q3"/>
    <mergeCell ref="AA3:AJ3"/>
    <mergeCell ref="D4:F4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23E3-985F-4EBA-8503-F89E059D4D5F}">
  <sheetPr>
    <pageSetUpPr fitToPage="1"/>
  </sheetPr>
  <dimension ref="B1:AJ56"/>
  <sheetViews>
    <sheetView topLeftCell="A29" zoomScale="70" zoomScaleNormal="70" workbookViewId="0">
      <selection activeCell="K52" sqref="K52"/>
    </sheetView>
  </sheetViews>
  <sheetFormatPr defaultColWidth="9.1796875" defaultRowHeight="14.5" x14ac:dyDescent="0.35"/>
  <cols>
    <col min="1" max="1" width="2.54296875" style="1" customWidth="1"/>
    <col min="2" max="2" width="4.1796875" style="1" bestFit="1" customWidth="1"/>
    <col min="3" max="4" width="12.1796875" style="1" customWidth="1"/>
    <col min="5" max="5" width="15.1796875" style="1" customWidth="1"/>
    <col min="6" max="6" width="15.81640625" style="1" customWidth="1"/>
    <col min="7" max="10" width="11.453125" style="1" customWidth="1"/>
    <col min="11" max="11" width="10.1796875" style="1" customWidth="1"/>
    <col min="12" max="12" width="11.1796875" style="1" customWidth="1"/>
    <col min="13" max="13" width="11" style="1" customWidth="1"/>
    <col min="14" max="14" width="13" style="1" customWidth="1"/>
    <col min="15" max="15" width="11" style="1" customWidth="1"/>
    <col min="16" max="16" width="12" style="1" customWidth="1"/>
    <col min="17" max="17" width="14.54296875" style="1" customWidth="1"/>
    <col min="18" max="18" width="14.1796875" style="1" customWidth="1"/>
    <col min="19" max="22" width="2.54296875" style="1" customWidth="1"/>
    <col min="23" max="24" width="4.1796875" style="1" customWidth="1"/>
    <col min="25" max="26" width="6.1796875" style="1" customWidth="1"/>
    <col min="27" max="27" width="3.1796875" style="1" hidden="1" customWidth="1"/>
    <col min="28" max="28" width="6.81640625" style="1" hidden="1" customWidth="1"/>
    <col min="29" max="29" width="4.1796875" style="1" hidden="1" customWidth="1"/>
    <col min="30" max="30" width="11" style="1" hidden="1" customWidth="1"/>
    <col min="31" max="31" width="9.81640625" style="1" hidden="1" customWidth="1"/>
    <col min="32" max="32" width="3.453125" style="1" hidden="1" customWidth="1"/>
    <col min="33" max="33" width="4.54296875" style="1" hidden="1" customWidth="1"/>
    <col min="34" max="34" width="5.81640625" style="1" hidden="1" customWidth="1"/>
    <col min="35" max="35" width="4.81640625" style="1" hidden="1" customWidth="1"/>
    <col min="36" max="36" width="12.1796875" style="1" hidden="1" customWidth="1"/>
    <col min="37" max="16384" width="9.1796875" style="1"/>
  </cols>
  <sheetData>
    <row r="1" spans="2:36" ht="3" customHeight="1" x14ac:dyDescent="0.35"/>
    <row r="2" spans="2:36" ht="23.5" x14ac:dyDescent="0.35">
      <c r="B2" s="65" t="s">
        <v>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AA2" s="66" t="s">
        <v>1</v>
      </c>
      <c r="AB2" s="66"/>
      <c r="AC2" s="66"/>
      <c r="AD2" s="66"/>
      <c r="AE2" s="66"/>
      <c r="AF2" s="66"/>
      <c r="AG2" s="66"/>
      <c r="AH2" s="66"/>
      <c r="AI2" s="66"/>
      <c r="AJ2" s="66"/>
    </row>
    <row r="3" spans="2:36" ht="23.5" x14ac:dyDescent="0.35">
      <c r="B3" s="67" t="s">
        <v>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AA3" s="68" t="str">
        <f>B3</f>
        <v>FUEL TERMINAL SAMARINDA</v>
      </c>
      <c r="AB3" s="68"/>
      <c r="AC3" s="68"/>
      <c r="AD3" s="68"/>
      <c r="AE3" s="68"/>
      <c r="AF3" s="68"/>
      <c r="AG3" s="68"/>
      <c r="AH3" s="68"/>
      <c r="AI3" s="68"/>
      <c r="AJ3" s="68"/>
    </row>
    <row r="4" spans="2:36" x14ac:dyDescent="0.35">
      <c r="C4" s="2" t="s">
        <v>3</v>
      </c>
      <c r="D4" s="69">
        <v>45476</v>
      </c>
      <c r="E4" s="69"/>
      <c r="F4" s="69"/>
    </row>
    <row r="5" spans="2:36" ht="3" customHeight="1" x14ac:dyDescent="0.35">
      <c r="C5" s="3"/>
      <c r="D5" s="4"/>
      <c r="E5" s="4"/>
      <c r="F5" s="4"/>
    </row>
    <row r="6" spans="2:36" s="5" customFormat="1" ht="31" x14ac:dyDescent="0.35">
      <c r="B6" s="61" t="s">
        <v>4</v>
      </c>
      <c r="C6" s="61" t="s">
        <v>5</v>
      </c>
      <c r="D6" s="61" t="s">
        <v>6</v>
      </c>
      <c r="E6" s="61" t="s">
        <v>7</v>
      </c>
      <c r="F6" s="61" t="s">
        <v>8</v>
      </c>
      <c r="G6" s="63" t="s">
        <v>135</v>
      </c>
      <c r="H6" s="64"/>
      <c r="I6" s="63" t="s">
        <v>136</v>
      </c>
      <c r="J6" s="64"/>
      <c r="K6" s="63" t="s">
        <v>138</v>
      </c>
      <c r="L6" s="64"/>
      <c r="M6" s="61" t="s">
        <v>142</v>
      </c>
      <c r="N6" s="61" t="s">
        <v>143</v>
      </c>
      <c r="O6" s="21" t="s">
        <v>139</v>
      </c>
      <c r="P6" s="21" t="s">
        <v>139</v>
      </c>
      <c r="Q6" s="61" t="s">
        <v>13</v>
      </c>
      <c r="R6" s="61" t="s">
        <v>144</v>
      </c>
      <c r="AA6" s="5" t="s">
        <v>4</v>
      </c>
      <c r="AB6" s="5" t="s">
        <v>5</v>
      </c>
      <c r="AC6" s="5" t="s">
        <v>14</v>
      </c>
      <c r="AD6" s="5" t="s">
        <v>15</v>
      </c>
      <c r="AE6" s="5" t="s">
        <v>16</v>
      </c>
      <c r="AF6" s="5" t="s">
        <v>17</v>
      </c>
      <c r="AG6" s="5" t="s">
        <v>18</v>
      </c>
      <c r="AH6" s="5" t="s">
        <v>19</v>
      </c>
      <c r="AI6" s="5" t="s">
        <v>20</v>
      </c>
      <c r="AJ6" s="5" t="s">
        <v>13</v>
      </c>
    </row>
    <row r="7" spans="2:36" s="5" customFormat="1" ht="31" x14ac:dyDescent="0.35">
      <c r="B7" s="62"/>
      <c r="C7" s="62"/>
      <c r="D7" s="62"/>
      <c r="E7" s="62"/>
      <c r="F7" s="62"/>
      <c r="G7" s="6" t="s">
        <v>21</v>
      </c>
      <c r="H7" s="6" t="s">
        <v>22</v>
      </c>
      <c r="I7" s="6" t="s">
        <v>21</v>
      </c>
      <c r="J7" s="6" t="s">
        <v>22</v>
      </c>
      <c r="K7" s="6" t="s">
        <v>23</v>
      </c>
      <c r="L7" s="6" t="s">
        <v>24</v>
      </c>
      <c r="M7" s="62"/>
      <c r="N7" s="62"/>
      <c r="O7" s="31" t="s">
        <v>141</v>
      </c>
      <c r="P7" s="29" t="s">
        <v>140</v>
      </c>
      <c r="Q7" s="62"/>
      <c r="R7" s="62"/>
      <c r="AA7" s="5">
        <v>1</v>
      </c>
      <c r="AF7" s="7"/>
      <c r="AG7" s="7"/>
    </row>
    <row r="8" spans="2:36" ht="18.5" x14ac:dyDescent="0.35">
      <c r="B8" s="8">
        <v>1</v>
      </c>
      <c r="C8" s="9">
        <v>9789</v>
      </c>
      <c r="D8" s="32">
        <v>8</v>
      </c>
      <c r="E8" s="32" t="s">
        <v>59</v>
      </c>
      <c r="F8" s="10" t="s">
        <v>118</v>
      </c>
      <c r="G8" s="11">
        <v>1573</v>
      </c>
      <c r="H8" s="11">
        <v>1587</v>
      </c>
      <c r="I8" s="11">
        <v>1573</v>
      </c>
      <c r="J8" s="11">
        <v>1587</v>
      </c>
      <c r="K8" s="42">
        <v>0.40500000000000003</v>
      </c>
      <c r="L8" s="42">
        <v>0.42</v>
      </c>
      <c r="M8" s="43">
        <f>I8-G8</f>
        <v>0</v>
      </c>
      <c r="N8" s="43">
        <f>J8-H8</f>
        <v>0</v>
      </c>
      <c r="O8" s="43">
        <f>IFERROR(M8/K8,0)</f>
        <v>0</v>
      </c>
      <c r="P8" s="43">
        <f>IFERROR(N8/L8,0)</f>
        <v>0</v>
      </c>
      <c r="Q8" s="14"/>
      <c r="R8" s="30"/>
      <c r="AA8" s="1">
        <v>2</v>
      </c>
      <c r="AF8" s="15"/>
      <c r="AI8" s="15"/>
    </row>
    <row r="9" spans="2:36" ht="18.5" x14ac:dyDescent="0.35">
      <c r="B9" s="8">
        <v>2</v>
      </c>
      <c r="C9" s="9">
        <v>8846</v>
      </c>
      <c r="D9" s="32">
        <v>1</v>
      </c>
      <c r="E9" s="32" t="s">
        <v>145</v>
      </c>
      <c r="F9" s="10" t="s">
        <v>118</v>
      </c>
      <c r="G9" s="11">
        <v>1491</v>
      </c>
      <c r="H9" s="11">
        <v>1486</v>
      </c>
      <c r="I9" s="11">
        <v>1490</v>
      </c>
      <c r="J9" s="11">
        <v>1486</v>
      </c>
      <c r="K9" s="42">
        <v>0.315</v>
      </c>
      <c r="L9" s="42">
        <v>0.41499999999999998</v>
      </c>
      <c r="M9" s="43">
        <f t="shared" ref="M9:N38" si="0">I9-G9</f>
        <v>-1</v>
      </c>
      <c r="N9" s="43">
        <f t="shared" si="0"/>
        <v>0</v>
      </c>
      <c r="O9" s="43">
        <f t="shared" ref="O9:P38" si="1">IFERROR(M9/K9,0)</f>
        <v>-3.1746031746031744</v>
      </c>
      <c r="P9" s="43">
        <f t="shared" si="1"/>
        <v>0</v>
      </c>
      <c r="Q9" s="14"/>
      <c r="R9" s="30"/>
      <c r="AA9" s="1">
        <v>3</v>
      </c>
      <c r="AF9" s="15"/>
      <c r="AI9" s="15"/>
    </row>
    <row r="10" spans="2:36" ht="18.5" x14ac:dyDescent="0.35">
      <c r="B10" s="8">
        <v>3</v>
      </c>
      <c r="C10" s="9">
        <v>8849</v>
      </c>
      <c r="D10" s="32">
        <v>5</v>
      </c>
      <c r="E10" s="32" t="s">
        <v>145</v>
      </c>
      <c r="F10" s="10" t="s">
        <v>118</v>
      </c>
      <c r="G10" s="11">
        <v>1494</v>
      </c>
      <c r="H10" s="11">
        <v>1483</v>
      </c>
      <c r="I10" s="11">
        <v>1494</v>
      </c>
      <c r="J10" s="11">
        <v>1483</v>
      </c>
      <c r="K10" s="42">
        <v>0.3</v>
      </c>
      <c r="L10" s="42">
        <v>0.30499999999999999</v>
      </c>
      <c r="M10" s="43">
        <f t="shared" si="0"/>
        <v>0</v>
      </c>
      <c r="N10" s="43">
        <f t="shared" si="0"/>
        <v>0</v>
      </c>
      <c r="O10" s="43">
        <f t="shared" si="1"/>
        <v>0</v>
      </c>
      <c r="P10" s="43">
        <f t="shared" si="1"/>
        <v>0</v>
      </c>
      <c r="Q10" s="14"/>
      <c r="R10" s="30"/>
    </row>
    <row r="11" spans="2:36" ht="18.5" x14ac:dyDescent="0.35">
      <c r="B11" s="8">
        <v>4</v>
      </c>
      <c r="C11" s="9">
        <v>9465</v>
      </c>
      <c r="D11" s="32">
        <v>3</v>
      </c>
      <c r="E11" s="32" t="s">
        <v>145</v>
      </c>
      <c r="F11" s="10" t="s">
        <v>118</v>
      </c>
      <c r="G11" s="11">
        <v>1425</v>
      </c>
      <c r="H11" s="11">
        <v>1428</v>
      </c>
      <c r="I11" s="11">
        <v>1425</v>
      </c>
      <c r="J11" s="11">
        <v>1428</v>
      </c>
      <c r="K11" s="42">
        <v>0.25</v>
      </c>
      <c r="L11" s="42">
        <v>0.28499999999999998</v>
      </c>
      <c r="M11" s="43">
        <f t="shared" si="0"/>
        <v>0</v>
      </c>
      <c r="N11" s="43">
        <f t="shared" si="0"/>
        <v>0</v>
      </c>
      <c r="O11" s="43">
        <f t="shared" si="1"/>
        <v>0</v>
      </c>
      <c r="P11" s="43">
        <f t="shared" si="1"/>
        <v>0</v>
      </c>
      <c r="Q11" s="14"/>
      <c r="R11" s="30"/>
    </row>
    <row r="12" spans="2:36" ht="18.5" x14ac:dyDescent="0.35">
      <c r="B12" s="8">
        <v>5</v>
      </c>
      <c r="C12" s="9">
        <v>9472</v>
      </c>
      <c r="D12" s="32">
        <v>2</v>
      </c>
      <c r="E12" s="32" t="s">
        <v>145</v>
      </c>
      <c r="F12" s="10" t="s">
        <v>118</v>
      </c>
      <c r="G12" s="11">
        <v>1427</v>
      </c>
      <c r="H12" s="11">
        <v>1403</v>
      </c>
      <c r="I12" s="11">
        <v>1427</v>
      </c>
      <c r="J12" s="11">
        <v>1403</v>
      </c>
      <c r="K12" s="42">
        <v>0.28499999999999998</v>
      </c>
      <c r="L12" s="42">
        <v>0.215</v>
      </c>
      <c r="M12" s="43">
        <f t="shared" si="0"/>
        <v>0</v>
      </c>
      <c r="N12" s="43">
        <f t="shared" si="0"/>
        <v>0</v>
      </c>
      <c r="O12" s="43">
        <f t="shared" si="1"/>
        <v>0</v>
      </c>
      <c r="P12" s="43">
        <f t="shared" si="1"/>
        <v>0</v>
      </c>
      <c r="Q12" s="14"/>
      <c r="R12" s="30"/>
      <c r="W12" s="17"/>
      <c r="Y12" s="17"/>
    </row>
    <row r="13" spans="2:36" ht="18.5" x14ac:dyDescent="0.35">
      <c r="B13" s="8">
        <v>6</v>
      </c>
      <c r="C13" s="9">
        <v>9121</v>
      </c>
      <c r="D13" s="32">
        <v>1</v>
      </c>
      <c r="E13" s="32" t="s">
        <v>166</v>
      </c>
      <c r="F13" s="10" t="s">
        <v>118</v>
      </c>
      <c r="G13" s="11">
        <v>1471</v>
      </c>
      <c r="H13" s="11">
        <v>1463</v>
      </c>
      <c r="I13" s="11">
        <v>1470</v>
      </c>
      <c r="J13" s="11">
        <v>1463</v>
      </c>
      <c r="K13" s="42">
        <v>0.31</v>
      </c>
      <c r="L13" s="42">
        <v>0.27500000000000002</v>
      </c>
      <c r="M13" s="43">
        <f t="shared" si="0"/>
        <v>-1</v>
      </c>
      <c r="N13" s="43">
        <f t="shared" si="0"/>
        <v>0</v>
      </c>
      <c r="O13" s="43">
        <f t="shared" si="1"/>
        <v>-3.2258064516129035</v>
      </c>
      <c r="P13" s="43">
        <f t="shared" si="1"/>
        <v>0</v>
      </c>
      <c r="Q13" s="14"/>
      <c r="R13" s="30"/>
      <c r="W13" s="17"/>
      <c r="Y13" s="17"/>
    </row>
    <row r="14" spans="2:36" ht="18.5" x14ac:dyDescent="0.35">
      <c r="B14" s="8">
        <v>7</v>
      </c>
      <c r="C14" s="9">
        <v>9217</v>
      </c>
      <c r="D14" s="32">
        <v>3</v>
      </c>
      <c r="E14" s="32" t="s">
        <v>145</v>
      </c>
      <c r="F14" s="10" t="s">
        <v>118</v>
      </c>
      <c r="G14" s="11">
        <v>1473</v>
      </c>
      <c r="H14" s="11">
        <v>1462</v>
      </c>
      <c r="I14" s="11">
        <v>1473</v>
      </c>
      <c r="J14" s="11">
        <v>1462</v>
      </c>
      <c r="K14" s="42">
        <v>0.3</v>
      </c>
      <c r="L14" s="42">
        <v>0.28000000000000003</v>
      </c>
      <c r="M14" s="43">
        <f t="shared" si="0"/>
        <v>0</v>
      </c>
      <c r="N14" s="43">
        <f t="shared" si="0"/>
        <v>0</v>
      </c>
      <c r="O14" s="43">
        <f t="shared" si="1"/>
        <v>0</v>
      </c>
      <c r="P14" s="43">
        <f t="shared" si="1"/>
        <v>0</v>
      </c>
      <c r="Q14" s="14"/>
      <c r="R14" s="30"/>
      <c r="W14" s="17"/>
      <c r="Y14" s="17"/>
    </row>
    <row r="15" spans="2:36" ht="18.5" x14ac:dyDescent="0.35">
      <c r="B15" s="8">
        <v>8</v>
      </c>
      <c r="C15" s="9">
        <v>9703</v>
      </c>
      <c r="D15" s="32">
        <v>2</v>
      </c>
      <c r="E15" s="32" t="s">
        <v>145</v>
      </c>
      <c r="F15" s="10" t="s">
        <v>118</v>
      </c>
      <c r="G15" s="11">
        <v>1464</v>
      </c>
      <c r="H15" s="11">
        <v>1458</v>
      </c>
      <c r="I15" s="11">
        <v>1464</v>
      </c>
      <c r="J15" s="11">
        <v>1458</v>
      </c>
      <c r="K15" s="42">
        <v>0.3</v>
      </c>
      <c r="L15" s="42">
        <v>0.28999999999999998</v>
      </c>
      <c r="M15" s="43">
        <f t="shared" si="0"/>
        <v>0</v>
      </c>
      <c r="N15" s="43">
        <f t="shared" si="0"/>
        <v>0</v>
      </c>
      <c r="O15" s="43">
        <f t="shared" si="1"/>
        <v>0</v>
      </c>
      <c r="P15" s="43">
        <f t="shared" si="1"/>
        <v>0</v>
      </c>
      <c r="Q15" s="14"/>
      <c r="R15" s="30"/>
      <c r="W15" s="17"/>
      <c r="Y15" s="17"/>
    </row>
    <row r="16" spans="2:36" ht="18.5" x14ac:dyDescent="0.35">
      <c r="B16" s="8">
        <v>9</v>
      </c>
      <c r="C16" s="9">
        <v>9268</v>
      </c>
      <c r="D16" s="32">
        <v>5</v>
      </c>
      <c r="E16" s="32" t="s">
        <v>145</v>
      </c>
      <c r="F16" s="10" t="s">
        <v>118</v>
      </c>
      <c r="G16" s="11">
        <v>1429</v>
      </c>
      <c r="H16" s="11">
        <v>1428</v>
      </c>
      <c r="I16" s="11">
        <v>1429</v>
      </c>
      <c r="J16" s="11">
        <v>1429</v>
      </c>
      <c r="K16" s="42">
        <v>0.3</v>
      </c>
      <c r="L16" s="42">
        <v>0.25</v>
      </c>
      <c r="M16" s="43">
        <f t="shared" si="0"/>
        <v>0</v>
      </c>
      <c r="N16" s="43">
        <f t="shared" si="0"/>
        <v>1</v>
      </c>
      <c r="O16" s="43">
        <f t="shared" si="1"/>
        <v>0</v>
      </c>
      <c r="P16" s="43">
        <f t="shared" si="1"/>
        <v>4</v>
      </c>
      <c r="Q16" s="14"/>
      <c r="R16" s="30"/>
      <c r="W16" s="17"/>
      <c r="Y16" s="17"/>
    </row>
    <row r="17" spans="2:27" ht="18.5" x14ac:dyDescent="0.35">
      <c r="B17" s="8">
        <v>10</v>
      </c>
      <c r="C17" s="9">
        <v>9791</v>
      </c>
      <c r="D17" s="32">
        <v>1</v>
      </c>
      <c r="E17" s="32" t="s">
        <v>146</v>
      </c>
      <c r="F17" s="10" t="s">
        <v>118</v>
      </c>
      <c r="G17" s="11">
        <v>1598</v>
      </c>
      <c r="H17" s="11">
        <v>1588</v>
      </c>
      <c r="I17" s="11">
        <v>1598</v>
      </c>
      <c r="J17" s="11">
        <v>1588</v>
      </c>
      <c r="K17" s="42">
        <v>0.34</v>
      </c>
      <c r="L17" s="42">
        <v>0.25</v>
      </c>
      <c r="M17" s="43">
        <f t="shared" si="0"/>
        <v>0</v>
      </c>
      <c r="N17" s="43">
        <f t="shared" si="0"/>
        <v>0</v>
      </c>
      <c r="O17" s="43">
        <f t="shared" si="1"/>
        <v>0</v>
      </c>
      <c r="P17" s="43">
        <f t="shared" si="1"/>
        <v>0</v>
      </c>
      <c r="Q17" s="14"/>
      <c r="R17" s="30"/>
      <c r="W17" s="17"/>
    </row>
    <row r="18" spans="2:27" ht="18.5" x14ac:dyDescent="0.35">
      <c r="B18" s="8">
        <v>11</v>
      </c>
      <c r="C18" s="9">
        <v>9864</v>
      </c>
      <c r="D18" s="32">
        <v>3</v>
      </c>
      <c r="E18" s="32" t="s">
        <v>145</v>
      </c>
      <c r="F18" s="10" t="s">
        <v>118</v>
      </c>
      <c r="G18" s="11">
        <v>1477</v>
      </c>
      <c r="H18" s="11">
        <v>1472</v>
      </c>
      <c r="I18" s="11">
        <v>1477</v>
      </c>
      <c r="J18" s="11">
        <v>1472</v>
      </c>
      <c r="K18" s="42">
        <v>0.39</v>
      </c>
      <c r="L18" s="42">
        <v>0.4</v>
      </c>
      <c r="M18" s="43">
        <f t="shared" si="0"/>
        <v>0</v>
      </c>
      <c r="N18" s="43">
        <f t="shared" si="0"/>
        <v>0</v>
      </c>
      <c r="O18" s="43">
        <f t="shared" si="1"/>
        <v>0</v>
      </c>
      <c r="P18" s="43">
        <f t="shared" si="1"/>
        <v>0</v>
      </c>
      <c r="Q18" s="14"/>
      <c r="R18" s="30"/>
      <c r="W18" s="17"/>
    </row>
    <row r="19" spans="2:27" ht="18.5" x14ac:dyDescent="0.35">
      <c r="B19" s="8">
        <v>12</v>
      </c>
      <c r="C19" s="9">
        <v>9816</v>
      </c>
      <c r="D19" s="32">
        <v>8</v>
      </c>
      <c r="E19" s="32" t="s">
        <v>59</v>
      </c>
      <c r="F19" s="10" t="s">
        <v>118</v>
      </c>
      <c r="G19" s="11">
        <v>1593</v>
      </c>
      <c r="H19" s="11">
        <v>1582</v>
      </c>
      <c r="I19" s="11">
        <v>1593</v>
      </c>
      <c r="J19" s="11">
        <v>1582</v>
      </c>
      <c r="K19" s="42">
        <v>0.32</v>
      </c>
      <c r="L19" s="42">
        <v>0.33</v>
      </c>
      <c r="M19" s="43">
        <f t="shared" si="0"/>
        <v>0</v>
      </c>
      <c r="N19" s="43">
        <f t="shared" si="0"/>
        <v>0</v>
      </c>
      <c r="O19" s="43">
        <f t="shared" si="1"/>
        <v>0</v>
      </c>
      <c r="P19" s="43">
        <f t="shared" si="1"/>
        <v>0</v>
      </c>
      <c r="Q19" s="14"/>
      <c r="R19" s="30"/>
    </row>
    <row r="20" spans="2:27" ht="18.5" x14ac:dyDescent="0.35">
      <c r="B20" s="8">
        <v>13</v>
      </c>
      <c r="C20" s="8">
        <v>9867</v>
      </c>
      <c r="D20" s="32">
        <v>2</v>
      </c>
      <c r="E20" s="32" t="s">
        <v>145</v>
      </c>
      <c r="F20" s="10" t="s">
        <v>118</v>
      </c>
      <c r="G20" s="11">
        <v>1454</v>
      </c>
      <c r="H20" s="11">
        <v>1464</v>
      </c>
      <c r="I20" s="11">
        <v>1454</v>
      </c>
      <c r="J20" s="11">
        <v>1464</v>
      </c>
      <c r="K20" s="42">
        <v>0.34</v>
      </c>
      <c r="L20" s="42">
        <v>0.37</v>
      </c>
      <c r="M20" s="43">
        <f t="shared" si="0"/>
        <v>0</v>
      </c>
      <c r="N20" s="43">
        <f t="shared" si="0"/>
        <v>0</v>
      </c>
      <c r="O20" s="43">
        <f t="shared" si="1"/>
        <v>0</v>
      </c>
      <c r="P20" s="43">
        <f t="shared" si="1"/>
        <v>0</v>
      </c>
      <c r="Q20" s="14"/>
      <c r="R20" s="8"/>
    </row>
    <row r="21" spans="2:27" ht="18.5" x14ac:dyDescent="0.35">
      <c r="B21" s="8">
        <v>14</v>
      </c>
      <c r="C21" s="8">
        <v>9520</v>
      </c>
      <c r="D21" s="32">
        <v>5</v>
      </c>
      <c r="E21" s="32" t="s">
        <v>145</v>
      </c>
      <c r="F21" s="10" t="s">
        <v>118</v>
      </c>
      <c r="G21" s="11">
        <v>1471</v>
      </c>
      <c r="H21" s="11">
        <v>1475</v>
      </c>
      <c r="I21" s="11">
        <v>1471</v>
      </c>
      <c r="J21" s="11">
        <v>1475</v>
      </c>
      <c r="K21" s="42">
        <v>0.31</v>
      </c>
      <c r="L21" s="42">
        <v>0.42</v>
      </c>
      <c r="M21" s="43">
        <f t="shared" si="0"/>
        <v>0</v>
      </c>
      <c r="N21" s="43">
        <f t="shared" si="0"/>
        <v>0</v>
      </c>
      <c r="O21" s="43">
        <f t="shared" si="1"/>
        <v>0</v>
      </c>
      <c r="P21" s="43">
        <f t="shared" si="1"/>
        <v>0</v>
      </c>
      <c r="Q21" s="14"/>
      <c r="R21" s="8"/>
      <c r="AA21" s="1">
        <v>13</v>
      </c>
    </row>
    <row r="22" spans="2:27" ht="18.5" x14ac:dyDescent="0.35">
      <c r="B22" s="8">
        <v>15</v>
      </c>
      <c r="C22" s="8">
        <v>9526</v>
      </c>
      <c r="D22" s="32" t="s">
        <v>167</v>
      </c>
      <c r="E22" s="32" t="s">
        <v>169</v>
      </c>
      <c r="F22" s="10" t="s">
        <v>118</v>
      </c>
      <c r="G22" s="11">
        <v>1473</v>
      </c>
      <c r="H22" s="11">
        <v>1484</v>
      </c>
      <c r="I22" s="11">
        <v>1474</v>
      </c>
      <c r="J22" s="11">
        <v>1484</v>
      </c>
      <c r="K22" s="42">
        <v>0.29499999999999998</v>
      </c>
      <c r="L22" s="42">
        <v>0.37</v>
      </c>
      <c r="M22" s="43">
        <f t="shared" si="0"/>
        <v>1</v>
      </c>
      <c r="N22" s="43">
        <f t="shared" si="0"/>
        <v>0</v>
      </c>
      <c r="O22" s="43">
        <f t="shared" si="1"/>
        <v>3.3898305084745766</v>
      </c>
      <c r="P22" s="43">
        <f t="shared" si="1"/>
        <v>0</v>
      </c>
      <c r="Q22" s="14"/>
      <c r="R22" s="8"/>
      <c r="AA22" s="1">
        <v>14</v>
      </c>
    </row>
    <row r="23" spans="2:27" ht="18.5" x14ac:dyDescent="0.35">
      <c r="B23" s="8">
        <v>16</v>
      </c>
      <c r="C23" s="8">
        <v>9656</v>
      </c>
      <c r="D23" s="32">
        <v>8</v>
      </c>
      <c r="E23" s="32" t="s">
        <v>59</v>
      </c>
      <c r="F23" s="10" t="s">
        <v>118</v>
      </c>
      <c r="G23" s="11">
        <v>1477</v>
      </c>
      <c r="H23" s="11">
        <v>1474</v>
      </c>
      <c r="I23" s="11">
        <v>1477</v>
      </c>
      <c r="J23" s="11">
        <v>1475</v>
      </c>
      <c r="K23" s="42">
        <v>0.35</v>
      </c>
      <c r="L23" s="42">
        <v>0.32</v>
      </c>
      <c r="M23" s="43">
        <f t="shared" si="0"/>
        <v>0</v>
      </c>
      <c r="N23" s="43">
        <f t="shared" si="0"/>
        <v>1</v>
      </c>
      <c r="O23" s="43">
        <f t="shared" si="1"/>
        <v>0</v>
      </c>
      <c r="P23" s="43">
        <f t="shared" si="1"/>
        <v>3.125</v>
      </c>
      <c r="Q23" s="14"/>
      <c r="R23" s="8"/>
      <c r="AA23" s="1">
        <v>14</v>
      </c>
    </row>
    <row r="24" spans="2:27" ht="18.5" x14ac:dyDescent="0.35">
      <c r="B24" s="8">
        <v>17</v>
      </c>
      <c r="C24" s="8">
        <v>9576</v>
      </c>
      <c r="D24" s="32">
        <v>3</v>
      </c>
      <c r="E24" s="32" t="s">
        <v>145</v>
      </c>
      <c r="F24" s="10" t="s">
        <v>118</v>
      </c>
      <c r="G24" s="11">
        <v>1355</v>
      </c>
      <c r="H24" s="11">
        <v>1350</v>
      </c>
      <c r="I24" s="11">
        <v>1355</v>
      </c>
      <c r="J24" s="11">
        <v>1350</v>
      </c>
      <c r="K24" s="42">
        <v>0.26500000000000001</v>
      </c>
      <c r="L24" s="42">
        <v>0.28000000000000003</v>
      </c>
      <c r="M24" s="43">
        <f t="shared" si="0"/>
        <v>0</v>
      </c>
      <c r="N24" s="43">
        <f t="shared" si="0"/>
        <v>0</v>
      </c>
      <c r="O24" s="43">
        <f t="shared" si="1"/>
        <v>0</v>
      </c>
      <c r="P24" s="43">
        <f t="shared" si="1"/>
        <v>0</v>
      </c>
      <c r="Q24" s="14"/>
      <c r="R24" s="8"/>
      <c r="AA24" s="1">
        <v>15</v>
      </c>
    </row>
    <row r="25" spans="2:27" ht="18.5" x14ac:dyDescent="0.35">
      <c r="B25" s="8">
        <v>18</v>
      </c>
      <c r="C25" s="8">
        <v>9466</v>
      </c>
      <c r="D25" s="32">
        <v>3</v>
      </c>
      <c r="E25" s="32" t="s">
        <v>145</v>
      </c>
      <c r="F25" s="10" t="s">
        <v>147</v>
      </c>
      <c r="G25" s="11">
        <v>1427</v>
      </c>
      <c r="H25" s="11">
        <v>1412</v>
      </c>
      <c r="I25" s="11">
        <v>1429</v>
      </c>
      <c r="J25" s="11">
        <v>1412</v>
      </c>
      <c r="K25" s="42">
        <v>0.19</v>
      </c>
      <c r="L25" s="42">
        <v>0.25</v>
      </c>
      <c r="M25" s="43">
        <f t="shared" si="0"/>
        <v>2</v>
      </c>
      <c r="N25" s="43">
        <f t="shared" si="0"/>
        <v>0</v>
      </c>
      <c r="O25" s="43">
        <f t="shared" si="1"/>
        <v>10.526315789473685</v>
      </c>
      <c r="P25" s="43">
        <f t="shared" si="1"/>
        <v>0</v>
      </c>
      <c r="Q25" s="14"/>
      <c r="R25" s="8"/>
      <c r="AA25" s="1">
        <v>16</v>
      </c>
    </row>
    <row r="26" spans="2:27" ht="18.5" x14ac:dyDescent="0.35">
      <c r="B26" s="8">
        <v>19</v>
      </c>
      <c r="C26" s="8">
        <v>9575</v>
      </c>
      <c r="D26" s="32">
        <v>2</v>
      </c>
      <c r="E26" s="32" t="s">
        <v>145</v>
      </c>
      <c r="F26" s="10" t="s">
        <v>147</v>
      </c>
      <c r="G26" s="11">
        <v>1359</v>
      </c>
      <c r="H26" s="11">
        <v>1362</v>
      </c>
      <c r="I26" s="11">
        <v>1358</v>
      </c>
      <c r="J26" s="11">
        <v>1364</v>
      </c>
      <c r="K26" s="42">
        <v>0.27500000000000002</v>
      </c>
      <c r="L26" s="42">
        <v>0.3</v>
      </c>
      <c r="M26" s="43">
        <f t="shared" si="0"/>
        <v>-1</v>
      </c>
      <c r="N26" s="43">
        <f t="shared" si="0"/>
        <v>2</v>
      </c>
      <c r="O26" s="43">
        <f t="shared" si="1"/>
        <v>-3.6363636363636362</v>
      </c>
      <c r="P26" s="43">
        <f t="shared" si="1"/>
        <v>6.666666666666667</v>
      </c>
      <c r="Q26" s="14"/>
      <c r="R26" s="8"/>
      <c r="AA26" s="1">
        <v>16</v>
      </c>
    </row>
    <row r="27" spans="2:27" ht="18.5" x14ac:dyDescent="0.35">
      <c r="B27" s="8">
        <v>20</v>
      </c>
      <c r="C27" s="8">
        <v>9278</v>
      </c>
      <c r="D27" s="32">
        <v>7</v>
      </c>
      <c r="E27" s="8" t="s">
        <v>59</v>
      </c>
      <c r="F27" s="10" t="s">
        <v>147</v>
      </c>
      <c r="G27" s="11">
        <v>1431</v>
      </c>
      <c r="H27" s="11">
        <v>1438</v>
      </c>
      <c r="I27" s="11">
        <v>1428</v>
      </c>
      <c r="J27" s="11">
        <v>1436</v>
      </c>
      <c r="K27" s="42">
        <v>0.25</v>
      </c>
      <c r="L27" s="42">
        <v>0.25</v>
      </c>
      <c r="M27" s="43">
        <f t="shared" si="0"/>
        <v>-3</v>
      </c>
      <c r="N27" s="43">
        <f t="shared" si="0"/>
        <v>-2</v>
      </c>
      <c r="O27" s="43">
        <f t="shared" si="1"/>
        <v>-12</v>
      </c>
      <c r="P27" s="43">
        <f t="shared" si="1"/>
        <v>-8</v>
      </c>
      <c r="Q27" s="14"/>
      <c r="R27" s="8"/>
      <c r="AA27" s="1">
        <v>17</v>
      </c>
    </row>
    <row r="28" spans="2:27" ht="18.5" x14ac:dyDescent="0.35">
      <c r="B28" s="8">
        <v>21</v>
      </c>
      <c r="C28" s="8">
        <v>9582</v>
      </c>
      <c r="D28" s="32" t="s">
        <v>165</v>
      </c>
      <c r="E28" s="8" t="s">
        <v>150</v>
      </c>
      <c r="F28" s="10" t="s">
        <v>147</v>
      </c>
      <c r="G28" s="11">
        <v>1460</v>
      </c>
      <c r="H28" s="11">
        <v>1474</v>
      </c>
      <c r="I28" s="11">
        <v>1460</v>
      </c>
      <c r="J28" s="11">
        <v>1474</v>
      </c>
      <c r="K28" s="42">
        <v>0.32500000000000001</v>
      </c>
      <c r="L28" s="42">
        <v>0.32</v>
      </c>
      <c r="M28" s="43">
        <f t="shared" si="0"/>
        <v>0</v>
      </c>
      <c r="N28" s="43">
        <f t="shared" si="0"/>
        <v>0</v>
      </c>
      <c r="O28" s="43">
        <f t="shared" si="1"/>
        <v>0</v>
      </c>
      <c r="P28" s="43">
        <f t="shared" si="1"/>
        <v>0</v>
      </c>
      <c r="Q28" s="14"/>
      <c r="R28" s="8"/>
      <c r="AA28" s="1">
        <v>17</v>
      </c>
    </row>
    <row r="29" spans="2:27" ht="18.5" x14ac:dyDescent="0.35">
      <c r="B29" s="8">
        <v>22</v>
      </c>
      <c r="C29" s="8">
        <v>9647</v>
      </c>
      <c r="D29" s="32">
        <v>5</v>
      </c>
      <c r="E29" s="32" t="s">
        <v>145</v>
      </c>
      <c r="F29" s="10" t="s">
        <v>147</v>
      </c>
      <c r="G29" s="11">
        <v>1476</v>
      </c>
      <c r="H29" s="11">
        <v>1471</v>
      </c>
      <c r="I29" s="11">
        <v>1477</v>
      </c>
      <c r="J29" s="11">
        <v>1470</v>
      </c>
      <c r="K29" s="42">
        <v>0.4</v>
      </c>
      <c r="L29" s="42">
        <v>0.28499999999999998</v>
      </c>
      <c r="M29" s="43">
        <f t="shared" si="0"/>
        <v>1</v>
      </c>
      <c r="N29" s="43">
        <f t="shared" si="0"/>
        <v>-1</v>
      </c>
      <c r="O29" s="43">
        <f t="shared" si="1"/>
        <v>2.5</v>
      </c>
      <c r="P29" s="43">
        <f t="shared" si="1"/>
        <v>-3.5087719298245617</v>
      </c>
      <c r="Q29" s="14"/>
      <c r="R29" s="8"/>
    </row>
    <row r="30" spans="2:27" ht="18.5" x14ac:dyDescent="0.35">
      <c r="B30" s="8">
        <v>23</v>
      </c>
      <c r="C30" s="8">
        <v>8209</v>
      </c>
      <c r="D30" s="32">
        <v>2</v>
      </c>
      <c r="E30" s="32" t="s">
        <v>145</v>
      </c>
      <c r="F30" s="10" t="s">
        <v>147</v>
      </c>
      <c r="G30" s="11">
        <v>1281</v>
      </c>
      <c r="H30" s="11">
        <v>0</v>
      </c>
      <c r="I30" s="11">
        <v>1281</v>
      </c>
      <c r="J30" s="11">
        <v>0</v>
      </c>
      <c r="K30" s="42">
        <v>0.33</v>
      </c>
      <c r="L30" s="42">
        <v>0</v>
      </c>
      <c r="M30" s="43">
        <f t="shared" si="0"/>
        <v>0</v>
      </c>
      <c r="N30" s="43">
        <f t="shared" si="0"/>
        <v>0</v>
      </c>
      <c r="O30" s="43">
        <f t="shared" si="1"/>
        <v>0</v>
      </c>
      <c r="P30" s="43">
        <f t="shared" si="1"/>
        <v>0</v>
      </c>
      <c r="Q30" s="14"/>
      <c r="R30" s="8"/>
    </row>
    <row r="31" spans="2:27" ht="18.5" x14ac:dyDescent="0.35">
      <c r="B31" s="8">
        <v>24</v>
      </c>
      <c r="C31" s="8">
        <v>8281</v>
      </c>
      <c r="D31" s="32" t="s">
        <v>168</v>
      </c>
      <c r="E31" s="8" t="s">
        <v>170</v>
      </c>
      <c r="F31" s="10" t="s">
        <v>147</v>
      </c>
      <c r="G31" s="11">
        <v>1465</v>
      </c>
      <c r="H31" s="11">
        <v>1483</v>
      </c>
      <c r="I31" s="11">
        <v>1461</v>
      </c>
      <c r="J31" s="11">
        <v>1478</v>
      </c>
      <c r="K31" s="42">
        <v>0.31</v>
      </c>
      <c r="L31" s="42">
        <v>0.34</v>
      </c>
      <c r="M31" s="43">
        <f t="shared" si="0"/>
        <v>-4</v>
      </c>
      <c r="N31" s="43">
        <f t="shared" si="0"/>
        <v>-5</v>
      </c>
      <c r="O31" s="43">
        <f t="shared" si="1"/>
        <v>-12.903225806451614</v>
      </c>
      <c r="P31" s="43">
        <f t="shared" si="1"/>
        <v>-14.705882352941176</v>
      </c>
      <c r="Q31" s="14"/>
      <c r="R31" s="8"/>
    </row>
    <row r="32" spans="2:27" ht="18.5" x14ac:dyDescent="0.35">
      <c r="B32" s="8">
        <v>25</v>
      </c>
      <c r="C32" s="8">
        <v>8457</v>
      </c>
      <c r="D32" s="32">
        <v>1</v>
      </c>
      <c r="E32" s="8" t="s">
        <v>146</v>
      </c>
      <c r="F32" s="10" t="s">
        <v>147</v>
      </c>
      <c r="G32" s="11">
        <v>1452</v>
      </c>
      <c r="H32" s="11">
        <v>1453</v>
      </c>
      <c r="I32" s="11">
        <v>1452</v>
      </c>
      <c r="J32" s="11">
        <v>1454</v>
      </c>
      <c r="K32" s="42">
        <v>0.37</v>
      </c>
      <c r="L32" s="42">
        <v>0.35</v>
      </c>
      <c r="M32" s="43">
        <f t="shared" si="0"/>
        <v>0</v>
      </c>
      <c r="N32" s="43">
        <f t="shared" si="0"/>
        <v>1</v>
      </c>
      <c r="O32" s="43">
        <f t="shared" si="1"/>
        <v>0</v>
      </c>
      <c r="P32" s="43">
        <f t="shared" si="1"/>
        <v>2.8571428571428572</v>
      </c>
      <c r="Q32" s="14"/>
      <c r="R32" s="8"/>
    </row>
    <row r="33" spans="2:18" ht="18.5" x14ac:dyDescent="0.35">
      <c r="B33" s="8">
        <v>26</v>
      </c>
      <c r="C33" s="8">
        <v>8326</v>
      </c>
      <c r="D33" s="32">
        <v>3</v>
      </c>
      <c r="E33" s="8" t="s">
        <v>146</v>
      </c>
      <c r="F33" s="10" t="s">
        <v>147</v>
      </c>
      <c r="G33" s="11">
        <v>1462</v>
      </c>
      <c r="H33" s="11">
        <v>1476</v>
      </c>
      <c r="I33" s="11">
        <v>1459</v>
      </c>
      <c r="J33" s="11">
        <v>1476</v>
      </c>
      <c r="K33" s="42">
        <v>0.3</v>
      </c>
      <c r="L33" s="42">
        <v>0.33500000000000002</v>
      </c>
      <c r="M33" s="43">
        <f t="shared" si="0"/>
        <v>-3</v>
      </c>
      <c r="N33" s="43">
        <f t="shared" si="0"/>
        <v>0</v>
      </c>
      <c r="O33" s="43">
        <f t="shared" si="1"/>
        <v>-10</v>
      </c>
      <c r="P33" s="43">
        <f t="shared" si="1"/>
        <v>0</v>
      </c>
      <c r="Q33" s="14"/>
      <c r="R33" s="8"/>
    </row>
    <row r="34" spans="2:18" ht="18.5" x14ac:dyDescent="0.35">
      <c r="B34" s="8">
        <v>27</v>
      </c>
      <c r="C34" s="8">
        <v>8014</v>
      </c>
      <c r="D34" s="32">
        <v>1</v>
      </c>
      <c r="E34" s="8" t="s">
        <v>146</v>
      </c>
      <c r="F34" s="10" t="s">
        <v>147</v>
      </c>
      <c r="G34" s="11">
        <v>1344</v>
      </c>
      <c r="H34" s="11">
        <v>0</v>
      </c>
      <c r="I34" s="11">
        <v>1347</v>
      </c>
      <c r="J34" s="11">
        <v>0</v>
      </c>
      <c r="K34" s="42">
        <v>0.27500000000000002</v>
      </c>
      <c r="L34" s="42">
        <v>0</v>
      </c>
      <c r="M34" s="43">
        <f t="shared" si="0"/>
        <v>3</v>
      </c>
      <c r="N34" s="43">
        <f t="shared" si="0"/>
        <v>0</v>
      </c>
      <c r="O34" s="43">
        <f t="shared" si="1"/>
        <v>10.909090909090908</v>
      </c>
      <c r="P34" s="43">
        <f t="shared" si="1"/>
        <v>0</v>
      </c>
      <c r="Q34" s="14"/>
      <c r="R34" s="8"/>
    </row>
    <row r="35" spans="2:18" ht="18.5" x14ac:dyDescent="0.35">
      <c r="B35" s="8">
        <v>28</v>
      </c>
      <c r="C35" s="8">
        <v>8061</v>
      </c>
      <c r="D35" s="32">
        <v>5</v>
      </c>
      <c r="E35" s="32" t="s">
        <v>145</v>
      </c>
      <c r="F35" s="10" t="s">
        <v>147</v>
      </c>
      <c r="G35" s="11">
        <v>1068</v>
      </c>
      <c r="H35" s="11">
        <v>0</v>
      </c>
      <c r="I35" s="11">
        <v>1068</v>
      </c>
      <c r="J35" s="11">
        <v>0</v>
      </c>
      <c r="K35" s="42">
        <v>0.52500000000000002</v>
      </c>
      <c r="L35" s="42">
        <v>0</v>
      </c>
      <c r="M35" s="43">
        <f t="shared" si="0"/>
        <v>0</v>
      </c>
      <c r="N35" s="43">
        <f t="shared" si="0"/>
        <v>0</v>
      </c>
      <c r="O35" s="43">
        <f t="shared" si="1"/>
        <v>0</v>
      </c>
      <c r="P35" s="43">
        <f t="shared" si="1"/>
        <v>0</v>
      </c>
      <c r="Q35" s="14"/>
      <c r="R35" s="8"/>
    </row>
    <row r="36" spans="2:18" ht="18.5" x14ac:dyDescent="0.35">
      <c r="B36" s="8">
        <v>29</v>
      </c>
      <c r="C36" s="8"/>
      <c r="D36" s="32"/>
      <c r="E36" s="32"/>
      <c r="F36" s="10"/>
      <c r="G36" s="11"/>
      <c r="H36" s="11"/>
      <c r="I36" s="11"/>
      <c r="J36" s="11"/>
      <c r="K36" s="42"/>
      <c r="L36" s="42"/>
      <c r="M36" s="43">
        <f t="shared" si="0"/>
        <v>0</v>
      </c>
      <c r="N36" s="43">
        <f t="shared" si="0"/>
        <v>0</v>
      </c>
      <c r="O36" s="43">
        <f t="shared" si="1"/>
        <v>0</v>
      </c>
      <c r="P36" s="43">
        <f t="shared" si="1"/>
        <v>0</v>
      </c>
      <c r="Q36" s="14"/>
      <c r="R36" s="8"/>
    </row>
    <row r="37" spans="2:18" ht="18.5" x14ac:dyDescent="0.35">
      <c r="B37" s="8">
        <v>30</v>
      </c>
      <c r="C37" s="8"/>
      <c r="D37" s="32"/>
      <c r="E37" s="8"/>
      <c r="F37" s="10"/>
      <c r="G37" s="11"/>
      <c r="H37" s="11"/>
      <c r="I37" s="11"/>
      <c r="J37" s="11"/>
      <c r="K37" s="42"/>
      <c r="L37" s="42"/>
      <c r="M37" s="43">
        <f t="shared" si="0"/>
        <v>0</v>
      </c>
      <c r="N37" s="43">
        <f t="shared" si="0"/>
        <v>0</v>
      </c>
      <c r="O37" s="43">
        <f t="shared" si="1"/>
        <v>0</v>
      </c>
      <c r="P37" s="43">
        <f t="shared" si="1"/>
        <v>0</v>
      </c>
      <c r="Q37" s="14"/>
      <c r="R37" s="8"/>
    </row>
    <row r="38" spans="2:18" ht="18.5" x14ac:dyDescent="0.35">
      <c r="B38" s="8">
        <v>31</v>
      </c>
      <c r="C38" s="8"/>
      <c r="D38" s="32"/>
      <c r="E38" s="8"/>
      <c r="F38" s="10"/>
      <c r="G38" s="11"/>
      <c r="H38" s="11"/>
      <c r="I38" s="11"/>
      <c r="J38" s="11"/>
      <c r="K38" s="42"/>
      <c r="L38" s="42"/>
      <c r="M38" s="43">
        <f t="shared" si="0"/>
        <v>0</v>
      </c>
      <c r="N38" s="43">
        <f t="shared" si="0"/>
        <v>0</v>
      </c>
      <c r="O38" s="43">
        <f t="shared" si="1"/>
        <v>0</v>
      </c>
      <c r="P38" s="43">
        <f t="shared" si="1"/>
        <v>0</v>
      </c>
      <c r="Q38" s="14"/>
      <c r="R38" s="8"/>
    </row>
    <row r="39" spans="2:18" ht="18.5" x14ac:dyDescent="0.35">
      <c r="B39" s="8">
        <v>32</v>
      </c>
      <c r="C39" s="8"/>
      <c r="D39" s="32"/>
      <c r="E39" s="8"/>
      <c r="F39" s="10"/>
      <c r="G39" s="11"/>
      <c r="H39" s="11"/>
      <c r="I39" s="11"/>
      <c r="J39" s="11"/>
      <c r="K39" s="42"/>
      <c r="L39" s="42"/>
      <c r="M39" s="43">
        <f t="shared" ref="M39:N51" si="2">I39-G39</f>
        <v>0</v>
      </c>
      <c r="N39" s="43">
        <f t="shared" si="2"/>
        <v>0</v>
      </c>
      <c r="O39" s="43">
        <f t="shared" ref="O39:P51" si="3">IFERROR(M39/K39,0)</f>
        <v>0</v>
      </c>
      <c r="P39" s="43">
        <f t="shared" si="3"/>
        <v>0</v>
      </c>
      <c r="Q39" s="14"/>
      <c r="R39" s="8"/>
    </row>
    <row r="40" spans="2:18" ht="18.5" x14ac:dyDescent="0.35">
      <c r="B40" s="8">
        <v>33</v>
      </c>
      <c r="C40" s="8"/>
      <c r="D40" s="32"/>
      <c r="E40" s="8"/>
      <c r="F40" s="10"/>
      <c r="G40" s="11"/>
      <c r="H40" s="11"/>
      <c r="I40" s="11"/>
      <c r="J40" s="11"/>
      <c r="K40" s="42"/>
      <c r="L40" s="42"/>
      <c r="M40" s="43">
        <f t="shared" si="2"/>
        <v>0</v>
      </c>
      <c r="N40" s="43">
        <f t="shared" si="2"/>
        <v>0</v>
      </c>
      <c r="O40" s="43">
        <f t="shared" si="3"/>
        <v>0</v>
      </c>
      <c r="P40" s="43">
        <f t="shared" si="3"/>
        <v>0</v>
      </c>
      <c r="Q40" s="14"/>
      <c r="R40" s="8"/>
    </row>
    <row r="41" spans="2:18" ht="18.5" x14ac:dyDescent="0.35">
      <c r="B41" s="8">
        <v>34</v>
      </c>
      <c r="C41" s="8"/>
      <c r="D41" s="32"/>
      <c r="E41" s="8"/>
      <c r="F41" s="10"/>
      <c r="G41" s="11"/>
      <c r="H41" s="11"/>
      <c r="I41" s="11"/>
      <c r="J41" s="11"/>
      <c r="K41" s="42"/>
      <c r="L41" s="42"/>
      <c r="M41" s="43">
        <f t="shared" si="2"/>
        <v>0</v>
      </c>
      <c r="N41" s="43">
        <f t="shared" si="2"/>
        <v>0</v>
      </c>
      <c r="O41" s="43">
        <f t="shared" si="3"/>
        <v>0</v>
      </c>
      <c r="P41" s="43">
        <f t="shared" si="3"/>
        <v>0</v>
      </c>
      <c r="Q41" s="14"/>
      <c r="R41" s="8"/>
    </row>
    <row r="42" spans="2:18" ht="18.5" x14ac:dyDescent="0.35">
      <c r="B42" s="8">
        <v>35</v>
      </c>
      <c r="C42" s="8"/>
      <c r="D42" s="32"/>
      <c r="E42" s="8"/>
      <c r="F42" s="10"/>
      <c r="G42" s="11"/>
      <c r="H42" s="11"/>
      <c r="I42" s="11"/>
      <c r="J42" s="11"/>
      <c r="K42" s="42"/>
      <c r="L42" s="42"/>
      <c r="M42" s="43">
        <f t="shared" si="2"/>
        <v>0</v>
      </c>
      <c r="N42" s="43">
        <f t="shared" si="2"/>
        <v>0</v>
      </c>
      <c r="O42" s="43">
        <f t="shared" si="3"/>
        <v>0</v>
      </c>
      <c r="P42" s="43">
        <f t="shared" si="3"/>
        <v>0</v>
      </c>
      <c r="Q42" s="14"/>
      <c r="R42" s="8"/>
    </row>
    <row r="43" spans="2:18" ht="18.5" x14ac:dyDescent="0.35">
      <c r="B43" s="8">
        <v>36</v>
      </c>
      <c r="C43" s="8"/>
      <c r="D43" s="32"/>
      <c r="E43" s="8"/>
      <c r="F43" s="10"/>
      <c r="G43" s="11"/>
      <c r="H43" s="11"/>
      <c r="I43" s="11"/>
      <c r="J43" s="11"/>
      <c r="K43" s="42"/>
      <c r="L43" s="42"/>
      <c r="M43" s="43">
        <f t="shared" si="2"/>
        <v>0</v>
      </c>
      <c r="N43" s="43">
        <f t="shared" si="2"/>
        <v>0</v>
      </c>
      <c r="O43" s="43">
        <f t="shared" si="3"/>
        <v>0</v>
      </c>
      <c r="P43" s="43">
        <f t="shared" si="3"/>
        <v>0</v>
      </c>
      <c r="Q43" s="14"/>
      <c r="R43" s="8"/>
    </row>
    <row r="44" spans="2:18" ht="18.5" x14ac:dyDescent="0.35">
      <c r="B44" s="8">
        <v>37</v>
      </c>
      <c r="C44" s="8"/>
      <c r="D44" s="32"/>
      <c r="E44" s="8"/>
      <c r="F44" s="10"/>
      <c r="G44" s="11"/>
      <c r="H44" s="11"/>
      <c r="I44" s="11"/>
      <c r="J44" s="11"/>
      <c r="K44" s="42"/>
      <c r="L44" s="42"/>
      <c r="M44" s="43">
        <f t="shared" si="2"/>
        <v>0</v>
      </c>
      <c r="N44" s="43">
        <f t="shared" si="2"/>
        <v>0</v>
      </c>
      <c r="O44" s="43">
        <f t="shared" si="3"/>
        <v>0</v>
      </c>
      <c r="P44" s="43">
        <f t="shared" si="3"/>
        <v>0</v>
      </c>
      <c r="Q44" s="14"/>
      <c r="R44" s="8"/>
    </row>
    <row r="45" spans="2:18" ht="18.5" x14ac:dyDescent="0.35">
      <c r="B45" s="8">
        <v>38</v>
      </c>
      <c r="C45" s="8"/>
      <c r="D45" s="32"/>
      <c r="E45" s="8"/>
      <c r="F45" s="10"/>
      <c r="G45" s="11"/>
      <c r="H45" s="11"/>
      <c r="I45" s="11"/>
      <c r="J45" s="11"/>
      <c r="K45" s="42"/>
      <c r="L45" s="42"/>
      <c r="M45" s="43">
        <f t="shared" si="2"/>
        <v>0</v>
      </c>
      <c r="N45" s="43">
        <f t="shared" si="2"/>
        <v>0</v>
      </c>
      <c r="O45" s="43">
        <f t="shared" si="3"/>
        <v>0</v>
      </c>
      <c r="P45" s="43">
        <f t="shared" si="3"/>
        <v>0</v>
      </c>
      <c r="Q45" s="14"/>
      <c r="R45" s="8"/>
    </row>
    <row r="46" spans="2:18" ht="18.5" x14ac:dyDescent="0.35">
      <c r="B46" s="8">
        <v>39</v>
      </c>
      <c r="C46" s="8"/>
      <c r="D46" s="32"/>
      <c r="E46" s="8"/>
      <c r="F46" s="10"/>
      <c r="G46" s="11"/>
      <c r="H46" s="11"/>
      <c r="I46" s="11"/>
      <c r="J46" s="11"/>
      <c r="K46" s="42"/>
      <c r="L46" s="42"/>
      <c r="M46" s="43">
        <f t="shared" si="2"/>
        <v>0</v>
      </c>
      <c r="N46" s="43">
        <f t="shared" si="2"/>
        <v>0</v>
      </c>
      <c r="O46" s="43">
        <f t="shared" si="3"/>
        <v>0</v>
      </c>
      <c r="P46" s="43">
        <f t="shared" si="3"/>
        <v>0</v>
      </c>
      <c r="Q46" s="14"/>
      <c r="R46" s="8"/>
    </row>
    <row r="47" spans="2:18" ht="18.5" x14ac:dyDescent="0.35">
      <c r="B47" s="8">
        <v>40</v>
      </c>
      <c r="C47" s="8"/>
      <c r="D47" s="32"/>
      <c r="E47" s="8"/>
      <c r="F47" s="10"/>
      <c r="G47" s="11"/>
      <c r="H47" s="11"/>
      <c r="I47" s="11"/>
      <c r="J47" s="11"/>
      <c r="K47" s="42"/>
      <c r="L47" s="42"/>
      <c r="M47" s="43">
        <f t="shared" si="2"/>
        <v>0</v>
      </c>
      <c r="N47" s="43">
        <f t="shared" si="2"/>
        <v>0</v>
      </c>
      <c r="O47" s="43">
        <f t="shared" si="3"/>
        <v>0</v>
      </c>
      <c r="P47" s="43">
        <f t="shared" si="3"/>
        <v>0</v>
      </c>
      <c r="Q47" s="14"/>
      <c r="R47" s="8"/>
    </row>
    <row r="48" spans="2:18" ht="18.5" x14ac:dyDescent="0.35">
      <c r="B48" s="8">
        <v>41</v>
      </c>
      <c r="C48" s="8"/>
      <c r="D48" s="32"/>
      <c r="E48" s="8"/>
      <c r="F48" s="10"/>
      <c r="G48" s="11"/>
      <c r="H48" s="11"/>
      <c r="I48" s="11"/>
      <c r="J48" s="11"/>
      <c r="K48" s="42"/>
      <c r="L48" s="42"/>
      <c r="M48" s="43">
        <f t="shared" si="2"/>
        <v>0</v>
      </c>
      <c r="N48" s="43">
        <f t="shared" si="2"/>
        <v>0</v>
      </c>
      <c r="O48" s="43">
        <f t="shared" si="3"/>
        <v>0</v>
      </c>
      <c r="P48" s="43">
        <f t="shared" si="3"/>
        <v>0</v>
      </c>
      <c r="Q48" s="14"/>
      <c r="R48" s="8"/>
    </row>
    <row r="49" spans="2:30" ht="18.5" x14ac:dyDescent="0.35">
      <c r="B49" s="8">
        <v>42</v>
      </c>
      <c r="C49" s="8"/>
      <c r="D49" s="32"/>
      <c r="E49" s="8"/>
      <c r="F49" s="10"/>
      <c r="G49" s="11"/>
      <c r="H49" s="11"/>
      <c r="I49" s="11"/>
      <c r="J49" s="11"/>
      <c r="K49" s="42"/>
      <c r="L49" s="42"/>
      <c r="M49" s="43">
        <f t="shared" si="2"/>
        <v>0</v>
      </c>
      <c r="N49" s="43">
        <f t="shared" si="2"/>
        <v>0</v>
      </c>
      <c r="O49" s="43">
        <f t="shared" si="3"/>
        <v>0</v>
      </c>
      <c r="P49" s="43">
        <f t="shared" si="3"/>
        <v>0</v>
      </c>
      <c r="Q49" s="14"/>
      <c r="R49" s="8"/>
    </row>
    <row r="50" spans="2:30" ht="18.5" x14ac:dyDescent="0.35">
      <c r="B50" s="8">
        <v>43</v>
      </c>
      <c r="C50" s="8"/>
      <c r="D50" s="32"/>
      <c r="E50" s="8"/>
      <c r="F50" s="10"/>
      <c r="G50" s="11"/>
      <c r="H50" s="11"/>
      <c r="I50" s="11"/>
      <c r="J50" s="11"/>
      <c r="K50" s="42"/>
      <c r="L50" s="42"/>
      <c r="M50" s="43">
        <f t="shared" si="2"/>
        <v>0</v>
      </c>
      <c r="N50" s="43">
        <f t="shared" si="2"/>
        <v>0</v>
      </c>
      <c r="O50" s="43">
        <f t="shared" si="3"/>
        <v>0</v>
      </c>
      <c r="P50" s="43">
        <f t="shared" si="3"/>
        <v>0</v>
      </c>
      <c r="Q50" s="14"/>
      <c r="R50" s="8"/>
    </row>
    <row r="51" spans="2:30" ht="18.5" x14ac:dyDescent="0.35">
      <c r="B51" s="8">
        <v>44</v>
      </c>
      <c r="C51" s="8"/>
      <c r="D51" s="32"/>
      <c r="E51" s="8"/>
      <c r="F51" s="10"/>
      <c r="G51" s="11"/>
      <c r="H51" s="11"/>
      <c r="I51" s="11"/>
      <c r="J51" s="11"/>
      <c r="K51" s="42"/>
      <c r="L51" s="42"/>
      <c r="M51" s="43">
        <f t="shared" si="2"/>
        <v>0</v>
      </c>
      <c r="N51" s="43">
        <f t="shared" si="2"/>
        <v>0</v>
      </c>
      <c r="O51" s="43">
        <f t="shared" si="3"/>
        <v>0</v>
      </c>
      <c r="P51" s="43">
        <f t="shared" si="3"/>
        <v>0</v>
      </c>
      <c r="Q51" s="14"/>
      <c r="R51" s="8"/>
    </row>
    <row r="52" spans="2:30" ht="18.5" x14ac:dyDescent="0.35">
      <c r="J52" s="18" t="s">
        <v>26</v>
      </c>
      <c r="K52" s="44">
        <f>SUM(K8:K51)</f>
        <v>8.9250000000000007</v>
      </c>
      <c r="L52" s="44">
        <f>SUM(L8:L51)</f>
        <v>7.9050000000000002</v>
      </c>
      <c r="M52" s="45">
        <f t="shared" ref="M52" si="4">SUM(K52:L52)</f>
        <v>16.830000000000002</v>
      </c>
      <c r="N52" s="46"/>
      <c r="O52" s="46"/>
      <c r="P52" s="46"/>
    </row>
    <row r="54" spans="2:30" x14ac:dyDescent="0.35">
      <c r="AD54" s="1">
        <v>20000</v>
      </c>
    </row>
    <row r="55" spans="2:30" x14ac:dyDescent="0.35">
      <c r="AD55" s="1">
        <v>5000</v>
      </c>
    </row>
    <row r="56" spans="2:30" x14ac:dyDescent="0.35">
      <c r="AD56" s="1">
        <v>10000</v>
      </c>
    </row>
  </sheetData>
  <mergeCells count="17">
    <mergeCell ref="B6:B7"/>
    <mergeCell ref="C6:C7"/>
    <mergeCell ref="D6:D7"/>
    <mergeCell ref="E6:E7"/>
    <mergeCell ref="F6:F7"/>
    <mergeCell ref="B2:Q2"/>
    <mergeCell ref="AA2:AJ2"/>
    <mergeCell ref="B3:Q3"/>
    <mergeCell ref="AA3:AJ3"/>
    <mergeCell ref="D4:F4"/>
    <mergeCell ref="R6:R7"/>
    <mergeCell ref="G6:H6"/>
    <mergeCell ref="I6:J6"/>
    <mergeCell ref="K6:L6"/>
    <mergeCell ref="M6:M7"/>
    <mergeCell ref="N6:N7"/>
    <mergeCell ref="Q6:Q7"/>
  </mergeCells>
  <pageMargins left="0.25" right="0.25" top="0.75" bottom="0.75" header="0.3" footer="0.3"/>
  <pageSetup paperSize="9" scale="7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81EC2-2577-4AE7-AA04-78F7819AEE44}">
  <sheetPr>
    <pageSetUpPr fitToPage="1"/>
  </sheetPr>
  <dimension ref="B1:AJ56"/>
  <sheetViews>
    <sheetView topLeftCell="A14" zoomScale="70" zoomScaleNormal="70" workbookViewId="0">
      <selection activeCell="F20" sqref="F20"/>
    </sheetView>
  </sheetViews>
  <sheetFormatPr defaultColWidth="9.1796875" defaultRowHeight="14.5" x14ac:dyDescent="0.35"/>
  <cols>
    <col min="1" max="1" width="2.54296875" style="1" customWidth="1"/>
    <col min="2" max="2" width="4.1796875" style="1" bestFit="1" customWidth="1"/>
    <col min="3" max="4" width="12.1796875" style="1" customWidth="1"/>
    <col min="5" max="5" width="15.1796875" style="1" customWidth="1"/>
    <col min="6" max="6" width="15.81640625" style="1" customWidth="1"/>
    <col min="7" max="10" width="11.453125" style="1" customWidth="1"/>
    <col min="11" max="11" width="10.1796875" style="1" customWidth="1"/>
    <col min="12" max="12" width="11.1796875" style="1" customWidth="1"/>
    <col min="13" max="13" width="11" style="1" customWidth="1"/>
    <col min="14" max="14" width="13" style="1" customWidth="1"/>
    <col min="15" max="15" width="11" style="1" customWidth="1"/>
    <col min="16" max="16" width="12" style="1" customWidth="1"/>
    <col min="17" max="17" width="14.54296875" style="1" customWidth="1"/>
    <col min="18" max="18" width="14.1796875" style="1" customWidth="1"/>
    <col min="19" max="22" width="2.54296875" style="1" customWidth="1"/>
    <col min="23" max="24" width="4.1796875" style="1" customWidth="1"/>
    <col min="25" max="26" width="6.1796875" style="1" customWidth="1"/>
    <col min="27" max="27" width="3.1796875" style="1" hidden="1" customWidth="1"/>
    <col min="28" max="28" width="6.81640625" style="1" hidden="1" customWidth="1"/>
    <col min="29" max="29" width="4.1796875" style="1" hidden="1" customWidth="1"/>
    <col min="30" max="30" width="11" style="1" hidden="1" customWidth="1"/>
    <col min="31" max="31" width="9.81640625" style="1" hidden="1" customWidth="1"/>
    <col min="32" max="32" width="3.453125" style="1" hidden="1" customWidth="1"/>
    <col min="33" max="33" width="4.54296875" style="1" hidden="1" customWidth="1"/>
    <col min="34" max="34" width="5.81640625" style="1" hidden="1" customWidth="1"/>
    <col min="35" max="35" width="4.81640625" style="1" hidden="1" customWidth="1"/>
    <col min="36" max="36" width="12.1796875" style="1" hidden="1" customWidth="1"/>
    <col min="37" max="16384" width="9.1796875" style="1"/>
  </cols>
  <sheetData>
    <row r="1" spans="2:36" ht="3" customHeight="1" x14ac:dyDescent="0.35"/>
    <row r="2" spans="2:36" ht="23.5" x14ac:dyDescent="0.35">
      <c r="B2" s="65" t="s">
        <v>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AA2" s="66" t="s">
        <v>1</v>
      </c>
      <c r="AB2" s="66"/>
      <c r="AC2" s="66"/>
      <c r="AD2" s="66"/>
      <c r="AE2" s="66"/>
      <c r="AF2" s="66"/>
      <c r="AG2" s="66"/>
      <c r="AH2" s="66"/>
      <c r="AI2" s="66"/>
      <c r="AJ2" s="66"/>
    </row>
    <row r="3" spans="2:36" ht="23.5" x14ac:dyDescent="0.35">
      <c r="B3" s="67" t="s">
        <v>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AA3" s="68" t="str">
        <f>B3</f>
        <v>FUEL TERMINAL SAMARINDA</v>
      </c>
      <c r="AB3" s="68"/>
      <c r="AC3" s="68"/>
      <c r="AD3" s="68"/>
      <c r="AE3" s="68"/>
      <c r="AF3" s="68"/>
      <c r="AG3" s="68"/>
      <c r="AH3" s="68"/>
      <c r="AI3" s="68"/>
      <c r="AJ3" s="68"/>
    </row>
    <row r="4" spans="2:36" x14ac:dyDescent="0.35">
      <c r="C4" s="2" t="s">
        <v>3</v>
      </c>
      <c r="D4" s="69">
        <v>45477</v>
      </c>
      <c r="E4" s="69"/>
      <c r="F4" s="69"/>
    </row>
    <row r="5" spans="2:36" ht="3" customHeight="1" x14ac:dyDescent="0.35">
      <c r="C5" s="3"/>
      <c r="D5" s="4"/>
      <c r="E5" s="4"/>
      <c r="F5" s="4"/>
    </row>
    <row r="6" spans="2:36" s="5" customFormat="1" ht="31" x14ac:dyDescent="0.35">
      <c r="B6" s="61" t="s">
        <v>4</v>
      </c>
      <c r="C6" s="61" t="s">
        <v>5</v>
      </c>
      <c r="D6" s="61" t="s">
        <v>6</v>
      </c>
      <c r="E6" s="61" t="s">
        <v>7</v>
      </c>
      <c r="F6" s="61" t="s">
        <v>8</v>
      </c>
      <c r="G6" s="63" t="s">
        <v>135</v>
      </c>
      <c r="H6" s="64"/>
      <c r="I6" s="63" t="s">
        <v>136</v>
      </c>
      <c r="J6" s="64"/>
      <c r="K6" s="63" t="s">
        <v>138</v>
      </c>
      <c r="L6" s="64"/>
      <c r="M6" s="61" t="s">
        <v>142</v>
      </c>
      <c r="N6" s="61" t="s">
        <v>143</v>
      </c>
      <c r="O6" s="21" t="s">
        <v>139</v>
      </c>
      <c r="P6" s="21" t="s">
        <v>139</v>
      </c>
      <c r="Q6" s="61" t="s">
        <v>13</v>
      </c>
      <c r="R6" s="61" t="s">
        <v>144</v>
      </c>
      <c r="AA6" s="5" t="s">
        <v>4</v>
      </c>
      <c r="AB6" s="5" t="s">
        <v>5</v>
      </c>
      <c r="AC6" s="5" t="s">
        <v>14</v>
      </c>
      <c r="AD6" s="5" t="s">
        <v>15</v>
      </c>
      <c r="AE6" s="5" t="s">
        <v>16</v>
      </c>
      <c r="AF6" s="5" t="s">
        <v>17</v>
      </c>
      <c r="AG6" s="5" t="s">
        <v>18</v>
      </c>
      <c r="AH6" s="5" t="s">
        <v>19</v>
      </c>
      <c r="AI6" s="5" t="s">
        <v>20</v>
      </c>
      <c r="AJ6" s="5" t="s">
        <v>13</v>
      </c>
    </row>
    <row r="7" spans="2:36" s="5" customFormat="1" ht="31" x14ac:dyDescent="0.35">
      <c r="B7" s="62"/>
      <c r="C7" s="62"/>
      <c r="D7" s="62"/>
      <c r="E7" s="62"/>
      <c r="F7" s="62"/>
      <c r="G7" s="6" t="s">
        <v>21</v>
      </c>
      <c r="H7" s="6" t="s">
        <v>22</v>
      </c>
      <c r="I7" s="6" t="s">
        <v>21</v>
      </c>
      <c r="J7" s="6" t="s">
        <v>22</v>
      </c>
      <c r="K7" s="6" t="s">
        <v>23</v>
      </c>
      <c r="L7" s="6" t="s">
        <v>24</v>
      </c>
      <c r="M7" s="62"/>
      <c r="N7" s="62"/>
      <c r="O7" s="31" t="s">
        <v>141</v>
      </c>
      <c r="P7" s="29" t="s">
        <v>140</v>
      </c>
      <c r="Q7" s="62"/>
      <c r="R7" s="62"/>
      <c r="AA7" s="5">
        <v>1</v>
      </c>
      <c r="AF7" s="7"/>
      <c r="AG7" s="7"/>
    </row>
    <row r="8" spans="2:36" ht="18.5" x14ac:dyDescent="0.35">
      <c r="B8" s="8">
        <v>1</v>
      </c>
      <c r="C8" s="9"/>
      <c r="D8" s="32"/>
      <c r="E8" s="32"/>
      <c r="F8" s="10"/>
      <c r="G8" s="11"/>
      <c r="H8" s="11"/>
      <c r="I8" s="11"/>
      <c r="J8" s="11"/>
      <c r="K8" s="42"/>
      <c r="L8" s="42"/>
      <c r="M8" s="43">
        <f>I8-G8</f>
        <v>0</v>
      </c>
      <c r="N8" s="43">
        <f>J8-H8</f>
        <v>0</v>
      </c>
      <c r="O8" s="43">
        <f>IFERROR(M8/K8,0)</f>
        <v>0</v>
      </c>
      <c r="P8" s="43">
        <f>IFERROR(N8/L8,0)</f>
        <v>0</v>
      </c>
      <c r="Q8" s="14"/>
      <c r="R8" s="30"/>
      <c r="AA8" s="1">
        <v>2</v>
      </c>
      <c r="AF8" s="15"/>
      <c r="AI8" s="15"/>
    </row>
    <row r="9" spans="2:36" ht="18.5" x14ac:dyDescent="0.35">
      <c r="B9" s="8">
        <v>2</v>
      </c>
      <c r="C9" s="9"/>
      <c r="D9" s="32"/>
      <c r="E9" s="32"/>
      <c r="F9" s="10"/>
      <c r="G9" s="11"/>
      <c r="H9" s="11"/>
      <c r="I9" s="11"/>
      <c r="J9" s="11"/>
      <c r="K9" s="42"/>
      <c r="L9" s="42"/>
      <c r="M9" s="43">
        <f t="shared" ref="M9:N38" si="0">I9-G9</f>
        <v>0</v>
      </c>
      <c r="N9" s="43">
        <f t="shared" si="0"/>
        <v>0</v>
      </c>
      <c r="O9" s="43">
        <f t="shared" ref="O9:P38" si="1">IFERROR(M9/K9,0)</f>
        <v>0</v>
      </c>
      <c r="P9" s="43">
        <f t="shared" si="1"/>
        <v>0</v>
      </c>
      <c r="Q9" s="14"/>
      <c r="R9" s="30"/>
      <c r="AA9" s="1">
        <v>3</v>
      </c>
      <c r="AF9" s="15"/>
      <c r="AI9" s="15"/>
    </row>
    <row r="10" spans="2:36" ht="18.5" x14ac:dyDescent="0.35">
      <c r="B10" s="8">
        <v>3</v>
      </c>
      <c r="C10" s="9"/>
      <c r="D10" s="32"/>
      <c r="E10" s="32"/>
      <c r="F10" s="10"/>
      <c r="G10" s="11"/>
      <c r="H10" s="11"/>
      <c r="I10" s="11"/>
      <c r="J10" s="11"/>
      <c r="K10" s="42"/>
      <c r="L10" s="42"/>
      <c r="M10" s="43">
        <f t="shared" si="0"/>
        <v>0</v>
      </c>
      <c r="N10" s="43">
        <f t="shared" si="0"/>
        <v>0</v>
      </c>
      <c r="O10" s="43">
        <f t="shared" si="1"/>
        <v>0</v>
      </c>
      <c r="P10" s="43">
        <f t="shared" si="1"/>
        <v>0</v>
      </c>
      <c r="Q10" s="14"/>
      <c r="R10" s="30"/>
    </row>
    <row r="11" spans="2:36" ht="18.5" x14ac:dyDescent="0.35">
      <c r="B11" s="8">
        <v>4</v>
      </c>
      <c r="C11" s="9"/>
      <c r="D11" s="32"/>
      <c r="E11" s="32"/>
      <c r="F11" s="10"/>
      <c r="G11" s="11"/>
      <c r="H11" s="11"/>
      <c r="I11" s="11"/>
      <c r="J11" s="11"/>
      <c r="K11" s="42"/>
      <c r="L11" s="42"/>
      <c r="M11" s="43">
        <f t="shared" si="0"/>
        <v>0</v>
      </c>
      <c r="N11" s="43">
        <f t="shared" si="0"/>
        <v>0</v>
      </c>
      <c r="O11" s="43">
        <f t="shared" si="1"/>
        <v>0</v>
      </c>
      <c r="P11" s="43">
        <f t="shared" si="1"/>
        <v>0</v>
      </c>
      <c r="Q11" s="14"/>
      <c r="R11" s="30"/>
    </row>
    <row r="12" spans="2:36" ht="18.5" x14ac:dyDescent="0.35">
      <c r="B12" s="8">
        <v>5</v>
      </c>
      <c r="C12" s="9"/>
      <c r="D12" s="32"/>
      <c r="E12" s="32"/>
      <c r="F12" s="10"/>
      <c r="G12" s="11"/>
      <c r="H12" s="11"/>
      <c r="I12" s="11"/>
      <c r="J12" s="11"/>
      <c r="K12" s="42"/>
      <c r="L12" s="42"/>
      <c r="M12" s="43">
        <f t="shared" si="0"/>
        <v>0</v>
      </c>
      <c r="N12" s="43">
        <f t="shared" si="0"/>
        <v>0</v>
      </c>
      <c r="O12" s="43">
        <f t="shared" si="1"/>
        <v>0</v>
      </c>
      <c r="P12" s="43">
        <f t="shared" si="1"/>
        <v>0</v>
      </c>
      <c r="Q12" s="14"/>
      <c r="R12" s="30"/>
      <c r="W12" s="17"/>
      <c r="Y12" s="17"/>
    </row>
    <row r="13" spans="2:36" ht="18.5" x14ac:dyDescent="0.35">
      <c r="B13" s="8">
        <v>6</v>
      </c>
      <c r="C13" s="9"/>
      <c r="D13" s="32"/>
      <c r="E13" s="32"/>
      <c r="F13" s="10"/>
      <c r="G13" s="11"/>
      <c r="H13" s="11"/>
      <c r="I13" s="11"/>
      <c r="J13" s="11"/>
      <c r="K13" s="42"/>
      <c r="L13" s="42"/>
      <c r="M13" s="43">
        <f t="shared" si="0"/>
        <v>0</v>
      </c>
      <c r="N13" s="43">
        <f t="shared" si="0"/>
        <v>0</v>
      </c>
      <c r="O13" s="43">
        <f t="shared" si="1"/>
        <v>0</v>
      </c>
      <c r="P13" s="43">
        <f t="shared" si="1"/>
        <v>0</v>
      </c>
      <c r="Q13" s="14"/>
      <c r="R13" s="30"/>
      <c r="W13" s="17"/>
      <c r="Y13" s="17"/>
    </row>
    <row r="14" spans="2:36" ht="18.5" x14ac:dyDescent="0.35">
      <c r="B14" s="8">
        <v>7</v>
      </c>
      <c r="C14" s="9"/>
      <c r="D14" s="32"/>
      <c r="E14" s="32"/>
      <c r="F14" s="10"/>
      <c r="G14" s="11"/>
      <c r="H14" s="11"/>
      <c r="I14" s="11"/>
      <c r="J14" s="11"/>
      <c r="K14" s="42"/>
      <c r="L14" s="42"/>
      <c r="M14" s="43">
        <f t="shared" si="0"/>
        <v>0</v>
      </c>
      <c r="N14" s="43">
        <f t="shared" si="0"/>
        <v>0</v>
      </c>
      <c r="O14" s="43">
        <f t="shared" si="1"/>
        <v>0</v>
      </c>
      <c r="P14" s="43">
        <f t="shared" si="1"/>
        <v>0</v>
      </c>
      <c r="Q14" s="14"/>
      <c r="R14" s="30"/>
      <c r="W14" s="17"/>
      <c r="Y14" s="17"/>
    </row>
    <row r="15" spans="2:36" ht="18.5" x14ac:dyDescent="0.35">
      <c r="B15" s="8">
        <v>8</v>
      </c>
      <c r="C15" s="9"/>
      <c r="D15" s="32"/>
      <c r="E15" s="32"/>
      <c r="F15" s="10"/>
      <c r="G15" s="11"/>
      <c r="H15" s="11"/>
      <c r="I15" s="11"/>
      <c r="J15" s="11"/>
      <c r="K15" s="42"/>
      <c r="L15" s="42"/>
      <c r="M15" s="43">
        <f t="shared" si="0"/>
        <v>0</v>
      </c>
      <c r="N15" s="43">
        <f t="shared" si="0"/>
        <v>0</v>
      </c>
      <c r="O15" s="43">
        <f t="shared" si="1"/>
        <v>0</v>
      </c>
      <c r="P15" s="43">
        <f t="shared" si="1"/>
        <v>0</v>
      </c>
      <c r="Q15" s="14"/>
      <c r="R15" s="30"/>
      <c r="W15" s="17"/>
      <c r="Y15" s="17"/>
    </row>
    <row r="16" spans="2:36" ht="18.5" x14ac:dyDescent="0.35">
      <c r="B16" s="8">
        <v>9</v>
      </c>
      <c r="C16" s="9"/>
      <c r="D16" s="32"/>
      <c r="E16" s="32"/>
      <c r="F16" s="10"/>
      <c r="G16" s="11"/>
      <c r="H16" s="11"/>
      <c r="I16" s="11"/>
      <c r="J16" s="11"/>
      <c r="K16" s="42"/>
      <c r="L16" s="42"/>
      <c r="M16" s="43">
        <f t="shared" si="0"/>
        <v>0</v>
      </c>
      <c r="N16" s="43">
        <f t="shared" si="0"/>
        <v>0</v>
      </c>
      <c r="O16" s="43">
        <f t="shared" si="1"/>
        <v>0</v>
      </c>
      <c r="P16" s="43">
        <f t="shared" si="1"/>
        <v>0</v>
      </c>
      <c r="Q16" s="14"/>
      <c r="R16" s="30"/>
      <c r="W16" s="17"/>
      <c r="Y16" s="17"/>
    </row>
    <row r="17" spans="2:27" ht="18.5" x14ac:dyDescent="0.35">
      <c r="B17" s="8">
        <v>10</v>
      </c>
      <c r="C17" s="9"/>
      <c r="D17" s="32"/>
      <c r="E17" s="32"/>
      <c r="F17" s="10"/>
      <c r="G17" s="11"/>
      <c r="H17" s="11"/>
      <c r="I17" s="11"/>
      <c r="J17" s="11"/>
      <c r="K17" s="42"/>
      <c r="L17" s="42"/>
      <c r="M17" s="43">
        <f t="shared" si="0"/>
        <v>0</v>
      </c>
      <c r="N17" s="43">
        <f t="shared" si="0"/>
        <v>0</v>
      </c>
      <c r="O17" s="43">
        <f t="shared" si="1"/>
        <v>0</v>
      </c>
      <c r="P17" s="43">
        <f t="shared" si="1"/>
        <v>0</v>
      </c>
      <c r="Q17" s="14"/>
      <c r="R17" s="30"/>
      <c r="W17" s="17"/>
    </row>
    <row r="18" spans="2:27" ht="18.5" x14ac:dyDescent="0.35">
      <c r="B18" s="8">
        <v>11</v>
      </c>
      <c r="C18" s="9"/>
      <c r="D18" s="32"/>
      <c r="E18" s="32"/>
      <c r="F18" s="10"/>
      <c r="G18" s="11"/>
      <c r="H18" s="11"/>
      <c r="I18" s="11"/>
      <c r="J18" s="11"/>
      <c r="K18" s="42"/>
      <c r="L18" s="42"/>
      <c r="M18" s="43">
        <f t="shared" si="0"/>
        <v>0</v>
      </c>
      <c r="N18" s="43">
        <f t="shared" si="0"/>
        <v>0</v>
      </c>
      <c r="O18" s="43">
        <f t="shared" si="1"/>
        <v>0</v>
      </c>
      <c r="P18" s="43">
        <f t="shared" si="1"/>
        <v>0</v>
      </c>
      <c r="Q18" s="14"/>
      <c r="R18" s="30"/>
      <c r="W18" s="17"/>
    </row>
    <row r="19" spans="2:27" ht="18.5" x14ac:dyDescent="0.35">
      <c r="B19" s="8">
        <v>12</v>
      </c>
      <c r="C19" s="9"/>
      <c r="D19" s="32"/>
      <c r="E19" s="32"/>
      <c r="F19" s="10"/>
      <c r="G19" s="11"/>
      <c r="H19" s="11"/>
      <c r="I19" s="11"/>
      <c r="J19" s="11"/>
      <c r="K19" s="42"/>
      <c r="L19" s="42"/>
      <c r="M19" s="43">
        <f t="shared" si="0"/>
        <v>0</v>
      </c>
      <c r="N19" s="43">
        <f t="shared" si="0"/>
        <v>0</v>
      </c>
      <c r="O19" s="43">
        <f t="shared" si="1"/>
        <v>0</v>
      </c>
      <c r="P19" s="43">
        <f t="shared" si="1"/>
        <v>0</v>
      </c>
      <c r="Q19" s="14"/>
      <c r="R19" s="30"/>
    </row>
    <row r="20" spans="2:27" ht="18.5" x14ac:dyDescent="0.35">
      <c r="B20" s="8">
        <v>13</v>
      </c>
      <c r="C20" s="8"/>
      <c r="D20" s="32"/>
      <c r="E20" s="32"/>
      <c r="F20" s="10"/>
      <c r="G20" s="11"/>
      <c r="H20" s="11"/>
      <c r="I20" s="11"/>
      <c r="J20" s="11"/>
      <c r="K20" s="42"/>
      <c r="L20" s="42"/>
      <c r="M20" s="43">
        <f t="shared" si="0"/>
        <v>0</v>
      </c>
      <c r="N20" s="43">
        <f t="shared" si="0"/>
        <v>0</v>
      </c>
      <c r="O20" s="43">
        <f t="shared" si="1"/>
        <v>0</v>
      </c>
      <c r="P20" s="43">
        <f t="shared" si="1"/>
        <v>0</v>
      </c>
      <c r="Q20" s="14"/>
      <c r="R20" s="8"/>
    </row>
    <row r="21" spans="2:27" ht="18.5" x14ac:dyDescent="0.35">
      <c r="B21" s="8">
        <v>14</v>
      </c>
      <c r="C21" s="8"/>
      <c r="D21" s="32"/>
      <c r="E21" s="32"/>
      <c r="F21" s="10"/>
      <c r="G21" s="11"/>
      <c r="H21" s="11"/>
      <c r="I21" s="11"/>
      <c r="J21" s="11"/>
      <c r="K21" s="42"/>
      <c r="L21" s="42"/>
      <c r="M21" s="43">
        <f t="shared" si="0"/>
        <v>0</v>
      </c>
      <c r="N21" s="43">
        <f t="shared" si="0"/>
        <v>0</v>
      </c>
      <c r="O21" s="43">
        <f t="shared" si="1"/>
        <v>0</v>
      </c>
      <c r="P21" s="43">
        <f t="shared" si="1"/>
        <v>0</v>
      </c>
      <c r="Q21" s="14"/>
      <c r="R21" s="8"/>
      <c r="AA21" s="1">
        <v>13</v>
      </c>
    </row>
    <row r="22" spans="2:27" ht="18.5" x14ac:dyDescent="0.35">
      <c r="B22" s="8">
        <v>15</v>
      </c>
      <c r="C22" s="8"/>
      <c r="D22" s="32"/>
      <c r="E22" s="32"/>
      <c r="F22" s="10"/>
      <c r="G22" s="11"/>
      <c r="H22" s="11"/>
      <c r="I22" s="11"/>
      <c r="J22" s="11"/>
      <c r="K22" s="42"/>
      <c r="L22" s="42"/>
      <c r="M22" s="43">
        <f t="shared" si="0"/>
        <v>0</v>
      </c>
      <c r="N22" s="43">
        <f t="shared" si="0"/>
        <v>0</v>
      </c>
      <c r="O22" s="43">
        <f t="shared" si="1"/>
        <v>0</v>
      </c>
      <c r="P22" s="43">
        <f t="shared" si="1"/>
        <v>0</v>
      </c>
      <c r="Q22" s="14"/>
      <c r="R22" s="8"/>
      <c r="AA22" s="1">
        <v>14</v>
      </c>
    </row>
    <row r="23" spans="2:27" ht="18.5" x14ac:dyDescent="0.35">
      <c r="B23" s="8">
        <v>16</v>
      </c>
      <c r="C23" s="8"/>
      <c r="D23" s="32"/>
      <c r="E23" s="32"/>
      <c r="F23" s="10"/>
      <c r="G23" s="11"/>
      <c r="H23" s="11"/>
      <c r="I23" s="11"/>
      <c r="J23" s="11"/>
      <c r="K23" s="42"/>
      <c r="L23" s="42"/>
      <c r="M23" s="43">
        <f t="shared" si="0"/>
        <v>0</v>
      </c>
      <c r="N23" s="43">
        <f t="shared" si="0"/>
        <v>0</v>
      </c>
      <c r="O23" s="43">
        <f t="shared" si="1"/>
        <v>0</v>
      </c>
      <c r="P23" s="43">
        <f t="shared" si="1"/>
        <v>0</v>
      </c>
      <c r="Q23" s="14"/>
      <c r="R23" s="8"/>
      <c r="AA23" s="1">
        <v>14</v>
      </c>
    </row>
    <row r="24" spans="2:27" ht="18.5" x14ac:dyDescent="0.35">
      <c r="B24" s="8">
        <v>17</v>
      </c>
      <c r="C24" s="8"/>
      <c r="D24" s="32"/>
      <c r="E24" s="32"/>
      <c r="F24" s="10"/>
      <c r="G24" s="11"/>
      <c r="H24" s="11"/>
      <c r="I24" s="11"/>
      <c r="J24" s="11"/>
      <c r="K24" s="42"/>
      <c r="L24" s="42"/>
      <c r="M24" s="43">
        <f t="shared" si="0"/>
        <v>0</v>
      </c>
      <c r="N24" s="43">
        <f t="shared" si="0"/>
        <v>0</v>
      </c>
      <c r="O24" s="43">
        <f t="shared" si="1"/>
        <v>0</v>
      </c>
      <c r="P24" s="43">
        <f t="shared" si="1"/>
        <v>0</v>
      </c>
      <c r="Q24" s="14"/>
      <c r="R24" s="8"/>
      <c r="AA24" s="1">
        <v>15</v>
      </c>
    </row>
    <row r="25" spans="2:27" ht="18.5" x14ac:dyDescent="0.35">
      <c r="B25" s="8">
        <v>18</v>
      </c>
      <c r="C25" s="8"/>
      <c r="D25" s="32"/>
      <c r="E25" s="32"/>
      <c r="F25" s="10"/>
      <c r="G25" s="11"/>
      <c r="H25" s="11"/>
      <c r="I25" s="11"/>
      <c r="J25" s="11"/>
      <c r="K25" s="42"/>
      <c r="L25" s="42"/>
      <c r="M25" s="43">
        <f t="shared" si="0"/>
        <v>0</v>
      </c>
      <c r="N25" s="43">
        <f t="shared" si="0"/>
        <v>0</v>
      </c>
      <c r="O25" s="43">
        <f t="shared" si="1"/>
        <v>0</v>
      </c>
      <c r="P25" s="43">
        <f t="shared" si="1"/>
        <v>0</v>
      </c>
      <c r="Q25" s="14"/>
      <c r="R25" s="8"/>
      <c r="AA25" s="1">
        <v>16</v>
      </c>
    </row>
    <row r="26" spans="2:27" ht="18.5" x14ac:dyDescent="0.35">
      <c r="B26" s="8">
        <v>19</v>
      </c>
      <c r="C26" s="8"/>
      <c r="D26" s="32"/>
      <c r="E26" s="32"/>
      <c r="F26" s="10"/>
      <c r="G26" s="11"/>
      <c r="H26" s="11"/>
      <c r="I26" s="11"/>
      <c r="J26" s="11"/>
      <c r="K26" s="42"/>
      <c r="L26" s="42"/>
      <c r="M26" s="43">
        <f t="shared" si="0"/>
        <v>0</v>
      </c>
      <c r="N26" s="43">
        <f t="shared" si="0"/>
        <v>0</v>
      </c>
      <c r="O26" s="43">
        <f t="shared" si="1"/>
        <v>0</v>
      </c>
      <c r="P26" s="43">
        <f t="shared" si="1"/>
        <v>0</v>
      </c>
      <c r="Q26" s="14"/>
      <c r="R26" s="8"/>
      <c r="AA26" s="1">
        <v>16</v>
      </c>
    </row>
    <row r="27" spans="2:27" ht="18.5" x14ac:dyDescent="0.35">
      <c r="B27" s="8">
        <v>20</v>
      </c>
      <c r="C27" s="8"/>
      <c r="D27" s="32"/>
      <c r="E27" s="8"/>
      <c r="F27" s="10"/>
      <c r="G27" s="11"/>
      <c r="H27" s="11"/>
      <c r="I27" s="11"/>
      <c r="J27" s="11"/>
      <c r="K27" s="42"/>
      <c r="L27" s="42"/>
      <c r="M27" s="43">
        <f t="shared" si="0"/>
        <v>0</v>
      </c>
      <c r="N27" s="43">
        <f t="shared" si="0"/>
        <v>0</v>
      </c>
      <c r="O27" s="43">
        <f t="shared" si="1"/>
        <v>0</v>
      </c>
      <c r="P27" s="43">
        <f t="shared" si="1"/>
        <v>0</v>
      </c>
      <c r="Q27" s="14"/>
      <c r="R27" s="8"/>
      <c r="AA27" s="1">
        <v>17</v>
      </c>
    </row>
    <row r="28" spans="2:27" ht="18.5" x14ac:dyDescent="0.35">
      <c r="B28" s="8">
        <v>21</v>
      </c>
      <c r="C28" s="8"/>
      <c r="D28" s="32"/>
      <c r="E28" s="8"/>
      <c r="F28" s="10"/>
      <c r="G28" s="11"/>
      <c r="H28" s="11"/>
      <c r="I28" s="11"/>
      <c r="J28" s="11"/>
      <c r="K28" s="42"/>
      <c r="L28" s="42"/>
      <c r="M28" s="43">
        <f t="shared" si="0"/>
        <v>0</v>
      </c>
      <c r="N28" s="43">
        <f t="shared" si="0"/>
        <v>0</v>
      </c>
      <c r="O28" s="43">
        <f t="shared" si="1"/>
        <v>0</v>
      </c>
      <c r="P28" s="43">
        <f t="shared" si="1"/>
        <v>0</v>
      </c>
      <c r="Q28" s="14"/>
      <c r="R28" s="8"/>
      <c r="AA28" s="1">
        <v>17</v>
      </c>
    </row>
    <row r="29" spans="2:27" ht="18.5" x14ac:dyDescent="0.35">
      <c r="B29" s="8">
        <v>22</v>
      </c>
      <c r="C29" s="8"/>
      <c r="D29" s="32"/>
      <c r="E29" s="32"/>
      <c r="F29" s="10"/>
      <c r="G29" s="11"/>
      <c r="H29" s="11"/>
      <c r="I29" s="11"/>
      <c r="J29" s="11"/>
      <c r="K29" s="42"/>
      <c r="L29" s="42"/>
      <c r="M29" s="43">
        <f t="shared" si="0"/>
        <v>0</v>
      </c>
      <c r="N29" s="43">
        <f t="shared" si="0"/>
        <v>0</v>
      </c>
      <c r="O29" s="43">
        <f t="shared" si="1"/>
        <v>0</v>
      </c>
      <c r="P29" s="43">
        <f t="shared" si="1"/>
        <v>0</v>
      </c>
      <c r="Q29" s="14"/>
      <c r="R29" s="8"/>
    </row>
    <row r="30" spans="2:27" ht="18.5" x14ac:dyDescent="0.35">
      <c r="B30" s="8">
        <v>23</v>
      </c>
      <c r="C30" s="8"/>
      <c r="D30" s="32"/>
      <c r="E30" s="32"/>
      <c r="F30" s="10"/>
      <c r="G30" s="11"/>
      <c r="H30" s="11"/>
      <c r="I30" s="11"/>
      <c r="J30" s="11"/>
      <c r="K30" s="42"/>
      <c r="L30" s="42"/>
      <c r="M30" s="43">
        <f t="shared" si="0"/>
        <v>0</v>
      </c>
      <c r="N30" s="43">
        <f t="shared" si="0"/>
        <v>0</v>
      </c>
      <c r="O30" s="43">
        <f t="shared" si="1"/>
        <v>0</v>
      </c>
      <c r="P30" s="43">
        <f t="shared" si="1"/>
        <v>0</v>
      </c>
      <c r="Q30" s="14"/>
      <c r="R30" s="8"/>
    </row>
    <row r="31" spans="2:27" ht="18.5" x14ac:dyDescent="0.35">
      <c r="B31" s="8">
        <v>24</v>
      </c>
      <c r="C31" s="8"/>
      <c r="D31" s="32"/>
      <c r="E31" s="8"/>
      <c r="F31" s="10"/>
      <c r="G31" s="11"/>
      <c r="H31" s="11"/>
      <c r="I31" s="11"/>
      <c r="J31" s="11"/>
      <c r="K31" s="42"/>
      <c r="L31" s="42"/>
      <c r="M31" s="43">
        <f t="shared" si="0"/>
        <v>0</v>
      </c>
      <c r="N31" s="43">
        <f t="shared" si="0"/>
        <v>0</v>
      </c>
      <c r="O31" s="43">
        <f t="shared" si="1"/>
        <v>0</v>
      </c>
      <c r="P31" s="43">
        <f t="shared" si="1"/>
        <v>0</v>
      </c>
      <c r="Q31" s="14"/>
      <c r="R31" s="8"/>
    </row>
    <row r="32" spans="2:27" ht="18.5" x14ac:dyDescent="0.35">
      <c r="B32" s="8">
        <v>25</v>
      </c>
      <c r="C32" s="8"/>
      <c r="D32" s="32"/>
      <c r="E32" s="8"/>
      <c r="F32" s="10"/>
      <c r="G32" s="11"/>
      <c r="H32" s="11"/>
      <c r="I32" s="11"/>
      <c r="J32" s="11"/>
      <c r="K32" s="42"/>
      <c r="L32" s="42"/>
      <c r="M32" s="43">
        <f t="shared" si="0"/>
        <v>0</v>
      </c>
      <c r="N32" s="43">
        <f t="shared" si="0"/>
        <v>0</v>
      </c>
      <c r="O32" s="43">
        <f t="shared" si="1"/>
        <v>0</v>
      </c>
      <c r="P32" s="43">
        <f t="shared" si="1"/>
        <v>0</v>
      </c>
      <c r="Q32" s="14"/>
      <c r="R32" s="8"/>
    </row>
    <row r="33" spans="2:18" ht="18.5" x14ac:dyDescent="0.35">
      <c r="B33" s="8">
        <v>26</v>
      </c>
      <c r="C33" s="8"/>
      <c r="D33" s="32"/>
      <c r="E33" s="8"/>
      <c r="F33" s="10"/>
      <c r="G33" s="11"/>
      <c r="H33" s="11"/>
      <c r="I33" s="11"/>
      <c r="J33" s="11"/>
      <c r="K33" s="42"/>
      <c r="L33" s="42"/>
      <c r="M33" s="43">
        <f t="shared" si="0"/>
        <v>0</v>
      </c>
      <c r="N33" s="43">
        <f t="shared" si="0"/>
        <v>0</v>
      </c>
      <c r="O33" s="43">
        <f t="shared" si="1"/>
        <v>0</v>
      </c>
      <c r="P33" s="43">
        <f t="shared" si="1"/>
        <v>0</v>
      </c>
      <c r="Q33" s="14"/>
      <c r="R33" s="8"/>
    </row>
    <row r="34" spans="2:18" ht="18.5" x14ac:dyDescent="0.35">
      <c r="B34" s="8">
        <v>27</v>
      </c>
      <c r="C34" s="8"/>
      <c r="D34" s="32"/>
      <c r="E34" s="8"/>
      <c r="F34" s="10"/>
      <c r="G34" s="11"/>
      <c r="H34" s="11"/>
      <c r="I34" s="11"/>
      <c r="J34" s="11"/>
      <c r="K34" s="42"/>
      <c r="L34" s="42"/>
      <c r="M34" s="43">
        <f t="shared" si="0"/>
        <v>0</v>
      </c>
      <c r="N34" s="43">
        <f t="shared" si="0"/>
        <v>0</v>
      </c>
      <c r="O34" s="43">
        <f t="shared" si="1"/>
        <v>0</v>
      </c>
      <c r="P34" s="43">
        <f t="shared" si="1"/>
        <v>0</v>
      </c>
      <c r="Q34" s="14"/>
      <c r="R34" s="8"/>
    </row>
    <row r="35" spans="2:18" ht="18.5" x14ac:dyDescent="0.35">
      <c r="B35" s="8">
        <v>28</v>
      </c>
      <c r="C35" s="8"/>
      <c r="D35" s="32"/>
      <c r="E35" s="32"/>
      <c r="F35" s="10"/>
      <c r="G35" s="11"/>
      <c r="H35" s="11"/>
      <c r="I35" s="11"/>
      <c r="J35" s="11"/>
      <c r="K35" s="42"/>
      <c r="L35" s="42"/>
      <c r="M35" s="43">
        <f t="shared" si="0"/>
        <v>0</v>
      </c>
      <c r="N35" s="43">
        <f t="shared" si="0"/>
        <v>0</v>
      </c>
      <c r="O35" s="43">
        <f t="shared" si="1"/>
        <v>0</v>
      </c>
      <c r="P35" s="43">
        <f t="shared" si="1"/>
        <v>0</v>
      </c>
      <c r="Q35" s="14"/>
      <c r="R35" s="8"/>
    </row>
    <row r="36" spans="2:18" ht="18.5" x14ac:dyDescent="0.35">
      <c r="B36" s="8">
        <v>29</v>
      </c>
      <c r="C36" s="8"/>
      <c r="D36" s="32"/>
      <c r="E36" s="32"/>
      <c r="F36" s="10"/>
      <c r="G36" s="11"/>
      <c r="H36" s="11"/>
      <c r="I36" s="11"/>
      <c r="J36" s="11"/>
      <c r="K36" s="42"/>
      <c r="L36" s="42"/>
      <c r="M36" s="43">
        <f t="shared" si="0"/>
        <v>0</v>
      </c>
      <c r="N36" s="43">
        <f t="shared" si="0"/>
        <v>0</v>
      </c>
      <c r="O36" s="43">
        <f t="shared" si="1"/>
        <v>0</v>
      </c>
      <c r="P36" s="43">
        <f t="shared" si="1"/>
        <v>0</v>
      </c>
      <c r="Q36" s="14"/>
      <c r="R36" s="8"/>
    </row>
    <row r="37" spans="2:18" ht="18.5" x14ac:dyDescent="0.35">
      <c r="B37" s="8">
        <v>30</v>
      </c>
      <c r="C37" s="8"/>
      <c r="D37" s="32"/>
      <c r="E37" s="8"/>
      <c r="F37" s="10"/>
      <c r="G37" s="11"/>
      <c r="H37" s="11"/>
      <c r="I37" s="11"/>
      <c r="J37" s="11"/>
      <c r="K37" s="42"/>
      <c r="L37" s="42"/>
      <c r="M37" s="43">
        <f t="shared" si="0"/>
        <v>0</v>
      </c>
      <c r="N37" s="43">
        <f t="shared" si="0"/>
        <v>0</v>
      </c>
      <c r="O37" s="43">
        <f t="shared" si="1"/>
        <v>0</v>
      </c>
      <c r="P37" s="43">
        <f t="shared" si="1"/>
        <v>0</v>
      </c>
      <c r="Q37" s="14"/>
      <c r="R37" s="8"/>
    </row>
    <row r="38" spans="2:18" ht="18.5" x14ac:dyDescent="0.35">
      <c r="B38" s="8">
        <v>31</v>
      </c>
      <c r="C38" s="8"/>
      <c r="D38" s="32"/>
      <c r="E38" s="8"/>
      <c r="F38" s="10"/>
      <c r="G38" s="11"/>
      <c r="H38" s="11"/>
      <c r="I38" s="11"/>
      <c r="J38" s="11"/>
      <c r="K38" s="42"/>
      <c r="L38" s="42"/>
      <c r="M38" s="43">
        <f t="shared" si="0"/>
        <v>0</v>
      </c>
      <c r="N38" s="43">
        <f t="shared" si="0"/>
        <v>0</v>
      </c>
      <c r="O38" s="43">
        <f t="shared" si="1"/>
        <v>0</v>
      </c>
      <c r="P38" s="43">
        <f t="shared" si="1"/>
        <v>0</v>
      </c>
      <c r="Q38" s="14"/>
      <c r="R38" s="8"/>
    </row>
    <row r="39" spans="2:18" ht="18.5" x14ac:dyDescent="0.35">
      <c r="B39" s="8">
        <v>32</v>
      </c>
      <c r="C39" s="8"/>
      <c r="D39" s="32"/>
      <c r="E39" s="8"/>
      <c r="F39" s="10"/>
      <c r="G39" s="11"/>
      <c r="H39" s="11"/>
      <c r="I39" s="11"/>
      <c r="J39" s="11"/>
      <c r="K39" s="42"/>
      <c r="L39" s="42"/>
      <c r="M39" s="43">
        <f t="shared" ref="M39:N51" si="2">I39-G39</f>
        <v>0</v>
      </c>
      <c r="N39" s="43">
        <f t="shared" si="2"/>
        <v>0</v>
      </c>
      <c r="O39" s="43">
        <f t="shared" ref="O39:P51" si="3">IFERROR(M39/K39,0)</f>
        <v>0</v>
      </c>
      <c r="P39" s="43">
        <f t="shared" si="3"/>
        <v>0</v>
      </c>
      <c r="Q39" s="14"/>
      <c r="R39" s="8"/>
    </row>
    <row r="40" spans="2:18" ht="18.5" x14ac:dyDescent="0.35">
      <c r="B40" s="8">
        <v>33</v>
      </c>
      <c r="C40" s="8"/>
      <c r="D40" s="32"/>
      <c r="E40" s="8"/>
      <c r="F40" s="10"/>
      <c r="G40" s="11"/>
      <c r="H40" s="11"/>
      <c r="I40" s="11"/>
      <c r="J40" s="11"/>
      <c r="K40" s="42"/>
      <c r="L40" s="42"/>
      <c r="M40" s="43">
        <f t="shared" si="2"/>
        <v>0</v>
      </c>
      <c r="N40" s="43">
        <f t="shared" si="2"/>
        <v>0</v>
      </c>
      <c r="O40" s="43">
        <f t="shared" si="3"/>
        <v>0</v>
      </c>
      <c r="P40" s="43">
        <f t="shared" si="3"/>
        <v>0</v>
      </c>
      <c r="Q40" s="14"/>
      <c r="R40" s="8"/>
    </row>
    <row r="41" spans="2:18" ht="18.5" x14ac:dyDescent="0.35">
      <c r="B41" s="8">
        <v>34</v>
      </c>
      <c r="C41" s="8"/>
      <c r="D41" s="32"/>
      <c r="E41" s="8"/>
      <c r="F41" s="10"/>
      <c r="G41" s="11"/>
      <c r="H41" s="11"/>
      <c r="I41" s="11"/>
      <c r="J41" s="11"/>
      <c r="K41" s="42"/>
      <c r="L41" s="42"/>
      <c r="M41" s="43">
        <f t="shared" si="2"/>
        <v>0</v>
      </c>
      <c r="N41" s="43">
        <f t="shared" si="2"/>
        <v>0</v>
      </c>
      <c r="O41" s="43">
        <f t="shared" si="3"/>
        <v>0</v>
      </c>
      <c r="P41" s="43">
        <f t="shared" si="3"/>
        <v>0</v>
      </c>
      <c r="Q41" s="14"/>
      <c r="R41" s="8"/>
    </row>
    <row r="42" spans="2:18" ht="18.5" x14ac:dyDescent="0.35">
      <c r="B42" s="8">
        <v>35</v>
      </c>
      <c r="C42" s="8"/>
      <c r="D42" s="32"/>
      <c r="E42" s="8"/>
      <c r="F42" s="10"/>
      <c r="G42" s="11"/>
      <c r="H42" s="11"/>
      <c r="I42" s="11"/>
      <c r="J42" s="11"/>
      <c r="K42" s="42"/>
      <c r="L42" s="42"/>
      <c r="M42" s="43">
        <f t="shared" si="2"/>
        <v>0</v>
      </c>
      <c r="N42" s="43">
        <f t="shared" si="2"/>
        <v>0</v>
      </c>
      <c r="O42" s="43">
        <f t="shared" si="3"/>
        <v>0</v>
      </c>
      <c r="P42" s="43">
        <f t="shared" si="3"/>
        <v>0</v>
      </c>
      <c r="Q42" s="14"/>
      <c r="R42" s="8"/>
    </row>
    <row r="43" spans="2:18" ht="18.5" x14ac:dyDescent="0.35">
      <c r="B43" s="8">
        <v>36</v>
      </c>
      <c r="C43" s="8"/>
      <c r="D43" s="32"/>
      <c r="E43" s="8"/>
      <c r="F43" s="10"/>
      <c r="G43" s="11"/>
      <c r="H43" s="11"/>
      <c r="I43" s="11"/>
      <c r="J43" s="11"/>
      <c r="K43" s="42"/>
      <c r="L43" s="42"/>
      <c r="M43" s="43">
        <f t="shared" si="2"/>
        <v>0</v>
      </c>
      <c r="N43" s="43">
        <f t="shared" si="2"/>
        <v>0</v>
      </c>
      <c r="O43" s="43">
        <f t="shared" si="3"/>
        <v>0</v>
      </c>
      <c r="P43" s="43">
        <f t="shared" si="3"/>
        <v>0</v>
      </c>
      <c r="Q43" s="14"/>
      <c r="R43" s="8"/>
    </row>
    <row r="44" spans="2:18" ht="18.5" x14ac:dyDescent="0.35">
      <c r="B44" s="8">
        <v>37</v>
      </c>
      <c r="C44" s="8"/>
      <c r="D44" s="32"/>
      <c r="E44" s="8"/>
      <c r="F44" s="10"/>
      <c r="G44" s="11"/>
      <c r="H44" s="11"/>
      <c r="I44" s="11"/>
      <c r="J44" s="11"/>
      <c r="K44" s="42"/>
      <c r="L44" s="42"/>
      <c r="M44" s="43">
        <f t="shared" si="2"/>
        <v>0</v>
      </c>
      <c r="N44" s="43">
        <f t="shared" si="2"/>
        <v>0</v>
      </c>
      <c r="O44" s="43">
        <f t="shared" si="3"/>
        <v>0</v>
      </c>
      <c r="P44" s="43">
        <f t="shared" si="3"/>
        <v>0</v>
      </c>
      <c r="Q44" s="14"/>
      <c r="R44" s="8"/>
    </row>
    <row r="45" spans="2:18" ht="18.5" x14ac:dyDescent="0.35">
      <c r="B45" s="8">
        <v>38</v>
      </c>
      <c r="C45" s="8"/>
      <c r="D45" s="32"/>
      <c r="E45" s="8"/>
      <c r="F45" s="10"/>
      <c r="G45" s="11"/>
      <c r="H45" s="11"/>
      <c r="I45" s="11"/>
      <c r="J45" s="11"/>
      <c r="K45" s="42"/>
      <c r="L45" s="42"/>
      <c r="M45" s="43">
        <f t="shared" si="2"/>
        <v>0</v>
      </c>
      <c r="N45" s="43">
        <f t="shared" si="2"/>
        <v>0</v>
      </c>
      <c r="O45" s="43">
        <f t="shared" si="3"/>
        <v>0</v>
      </c>
      <c r="P45" s="43">
        <f t="shared" si="3"/>
        <v>0</v>
      </c>
      <c r="Q45" s="14"/>
      <c r="R45" s="8"/>
    </row>
    <row r="46" spans="2:18" ht="18.5" x14ac:dyDescent="0.35">
      <c r="B46" s="8">
        <v>39</v>
      </c>
      <c r="C46" s="8"/>
      <c r="D46" s="32"/>
      <c r="E46" s="8"/>
      <c r="F46" s="10"/>
      <c r="G46" s="11"/>
      <c r="H46" s="11"/>
      <c r="I46" s="11"/>
      <c r="J46" s="11"/>
      <c r="K46" s="42"/>
      <c r="L46" s="42"/>
      <c r="M46" s="43">
        <f t="shared" si="2"/>
        <v>0</v>
      </c>
      <c r="N46" s="43">
        <f t="shared" si="2"/>
        <v>0</v>
      </c>
      <c r="O46" s="43">
        <f t="shared" si="3"/>
        <v>0</v>
      </c>
      <c r="P46" s="43">
        <f t="shared" si="3"/>
        <v>0</v>
      </c>
      <c r="Q46" s="14"/>
      <c r="R46" s="8"/>
    </row>
    <row r="47" spans="2:18" ht="18.5" x14ac:dyDescent="0.35">
      <c r="B47" s="8">
        <v>40</v>
      </c>
      <c r="C47" s="8"/>
      <c r="D47" s="32"/>
      <c r="E47" s="8"/>
      <c r="F47" s="10"/>
      <c r="G47" s="11"/>
      <c r="H47" s="11"/>
      <c r="I47" s="11"/>
      <c r="J47" s="11"/>
      <c r="K47" s="42"/>
      <c r="L47" s="42"/>
      <c r="M47" s="43">
        <f t="shared" si="2"/>
        <v>0</v>
      </c>
      <c r="N47" s="43">
        <f t="shared" si="2"/>
        <v>0</v>
      </c>
      <c r="O47" s="43">
        <f t="shared" si="3"/>
        <v>0</v>
      </c>
      <c r="P47" s="43">
        <f t="shared" si="3"/>
        <v>0</v>
      </c>
      <c r="Q47" s="14"/>
      <c r="R47" s="8"/>
    </row>
    <row r="48" spans="2:18" ht="18.5" x14ac:dyDescent="0.35">
      <c r="B48" s="8">
        <v>41</v>
      </c>
      <c r="C48" s="8"/>
      <c r="D48" s="32"/>
      <c r="E48" s="8"/>
      <c r="F48" s="10"/>
      <c r="G48" s="11"/>
      <c r="H48" s="11"/>
      <c r="I48" s="11"/>
      <c r="J48" s="11"/>
      <c r="K48" s="42"/>
      <c r="L48" s="42"/>
      <c r="M48" s="43">
        <f t="shared" si="2"/>
        <v>0</v>
      </c>
      <c r="N48" s="43">
        <f t="shared" si="2"/>
        <v>0</v>
      </c>
      <c r="O48" s="43">
        <f t="shared" si="3"/>
        <v>0</v>
      </c>
      <c r="P48" s="43">
        <f t="shared" si="3"/>
        <v>0</v>
      </c>
      <c r="Q48" s="14"/>
      <c r="R48" s="8"/>
    </row>
    <row r="49" spans="2:30" ht="18.5" x14ac:dyDescent="0.35">
      <c r="B49" s="8">
        <v>42</v>
      </c>
      <c r="C49" s="8"/>
      <c r="D49" s="32"/>
      <c r="E49" s="8"/>
      <c r="F49" s="10"/>
      <c r="G49" s="11"/>
      <c r="H49" s="11"/>
      <c r="I49" s="11"/>
      <c r="J49" s="11"/>
      <c r="K49" s="42"/>
      <c r="L49" s="42"/>
      <c r="M49" s="43">
        <f t="shared" si="2"/>
        <v>0</v>
      </c>
      <c r="N49" s="43">
        <f t="shared" si="2"/>
        <v>0</v>
      </c>
      <c r="O49" s="43">
        <f t="shared" si="3"/>
        <v>0</v>
      </c>
      <c r="P49" s="43">
        <f t="shared" si="3"/>
        <v>0</v>
      </c>
      <c r="Q49" s="14"/>
      <c r="R49" s="8"/>
    </row>
    <row r="50" spans="2:30" ht="18.5" x14ac:dyDescent="0.35">
      <c r="B50" s="8">
        <v>43</v>
      </c>
      <c r="C50" s="8"/>
      <c r="D50" s="32"/>
      <c r="E50" s="8"/>
      <c r="F50" s="10"/>
      <c r="G50" s="11"/>
      <c r="H50" s="11"/>
      <c r="I50" s="11"/>
      <c r="J50" s="11"/>
      <c r="K50" s="42"/>
      <c r="L50" s="42"/>
      <c r="M50" s="43">
        <f t="shared" si="2"/>
        <v>0</v>
      </c>
      <c r="N50" s="43">
        <f t="shared" si="2"/>
        <v>0</v>
      </c>
      <c r="O50" s="43">
        <f t="shared" si="3"/>
        <v>0</v>
      </c>
      <c r="P50" s="43">
        <f t="shared" si="3"/>
        <v>0</v>
      </c>
      <c r="Q50" s="14"/>
      <c r="R50" s="8"/>
    </row>
    <row r="51" spans="2:30" ht="18.5" x14ac:dyDescent="0.35">
      <c r="B51" s="8">
        <v>44</v>
      </c>
      <c r="C51" s="8"/>
      <c r="D51" s="32"/>
      <c r="E51" s="8"/>
      <c r="F51" s="10"/>
      <c r="G51" s="11"/>
      <c r="H51" s="11"/>
      <c r="I51" s="11"/>
      <c r="J51" s="11"/>
      <c r="K51" s="42"/>
      <c r="L51" s="42"/>
      <c r="M51" s="43">
        <f t="shared" si="2"/>
        <v>0</v>
      </c>
      <c r="N51" s="43">
        <f t="shared" si="2"/>
        <v>0</v>
      </c>
      <c r="O51" s="43">
        <f t="shared" si="3"/>
        <v>0</v>
      </c>
      <c r="P51" s="43">
        <f t="shared" si="3"/>
        <v>0</v>
      </c>
      <c r="Q51" s="14"/>
      <c r="R51" s="8"/>
    </row>
    <row r="52" spans="2:30" ht="18.5" x14ac:dyDescent="0.35">
      <c r="J52" s="18" t="s">
        <v>26</v>
      </c>
      <c r="K52" s="44">
        <f>SUM(K8:K51)</f>
        <v>0</v>
      </c>
      <c r="L52" s="44">
        <f>SUM(L8:L51)</f>
        <v>0</v>
      </c>
      <c r="M52" s="45">
        <f t="shared" ref="M52" si="4">SUM(K52:L52)</f>
        <v>0</v>
      </c>
      <c r="N52" s="46"/>
      <c r="O52" s="46"/>
      <c r="P52" s="46"/>
    </row>
    <row r="54" spans="2:30" x14ac:dyDescent="0.35">
      <c r="AD54" s="1">
        <v>20000</v>
      </c>
    </row>
    <row r="55" spans="2:30" x14ac:dyDescent="0.35">
      <c r="AD55" s="1">
        <v>5000</v>
      </c>
    </row>
    <row r="56" spans="2:30" x14ac:dyDescent="0.35">
      <c r="AD56" s="1">
        <v>10000</v>
      </c>
    </row>
  </sheetData>
  <mergeCells count="17">
    <mergeCell ref="B6:B7"/>
    <mergeCell ref="C6:C7"/>
    <mergeCell ref="D6:D7"/>
    <mergeCell ref="E6:E7"/>
    <mergeCell ref="F6:F7"/>
    <mergeCell ref="B2:Q2"/>
    <mergeCell ref="AA2:AJ2"/>
    <mergeCell ref="B3:Q3"/>
    <mergeCell ref="AA3:AJ3"/>
    <mergeCell ref="D4:F4"/>
    <mergeCell ref="R6:R7"/>
    <mergeCell ref="G6:H6"/>
    <mergeCell ref="I6:J6"/>
    <mergeCell ref="K6:L6"/>
    <mergeCell ref="M6:M7"/>
    <mergeCell ref="N6:N7"/>
    <mergeCell ref="Q6:Q7"/>
  </mergeCells>
  <pageMargins left="0.25" right="0.25" top="0.75" bottom="0.75" header="0.3" footer="0.3"/>
  <pageSetup paperSize="9" scale="7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AB1C-FB60-4B09-9446-E6D868F7C6FA}">
  <sheetPr>
    <pageSetUpPr fitToPage="1"/>
  </sheetPr>
  <dimension ref="B1:AJ56"/>
  <sheetViews>
    <sheetView topLeftCell="A43" zoomScale="70" zoomScaleNormal="70" workbookViewId="0">
      <selection activeCell="I69" sqref="I69"/>
    </sheetView>
  </sheetViews>
  <sheetFormatPr defaultColWidth="9.1796875" defaultRowHeight="14.5" x14ac:dyDescent="0.35"/>
  <cols>
    <col min="1" max="1" width="2.54296875" style="1" customWidth="1"/>
    <col min="2" max="2" width="4.1796875" style="1" bestFit="1" customWidth="1"/>
    <col min="3" max="4" width="12.1796875" style="1" customWidth="1"/>
    <col min="5" max="5" width="15.1796875" style="1" customWidth="1"/>
    <col min="6" max="6" width="15.81640625" style="1" customWidth="1"/>
    <col min="7" max="10" width="11.453125" style="1" customWidth="1"/>
    <col min="11" max="11" width="10.1796875" style="1" customWidth="1"/>
    <col min="12" max="12" width="11.1796875" style="1" customWidth="1"/>
    <col min="13" max="13" width="11" style="1" customWidth="1"/>
    <col min="14" max="14" width="13" style="1" customWidth="1"/>
    <col min="15" max="15" width="11" style="1" customWidth="1"/>
    <col min="16" max="16" width="12" style="1" customWidth="1"/>
    <col min="17" max="17" width="14.54296875" style="1" customWidth="1"/>
    <col min="18" max="18" width="14.1796875" style="1" customWidth="1"/>
    <col min="19" max="22" width="2.54296875" style="1" customWidth="1"/>
    <col min="23" max="24" width="4.1796875" style="1" customWidth="1"/>
    <col min="25" max="26" width="6.1796875" style="1" customWidth="1"/>
    <col min="27" max="27" width="3.1796875" style="1" hidden="1" customWidth="1"/>
    <col min="28" max="28" width="6.81640625" style="1" hidden="1" customWidth="1"/>
    <col min="29" max="29" width="4.1796875" style="1" hidden="1" customWidth="1"/>
    <col min="30" max="30" width="11" style="1" hidden="1" customWidth="1"/>
    <col min="31" max="31" width="9.81640625" style="1" hidden="1" customWidth="1"/>
    <col min="32" max="32" width="3.453125" style="1" hidden="1" customWidth="1"/>
    <col min="33" max="33" width="4.54296875" style="1" hidden="1" customWidth="1"/>
    <col min="34" max="34" width="5.81640625" style="1" hidden="1" customWidth="1"/>
    <col min="35" max="35" width="4.81640625" style="1" hidden="1" customWidth="1"/>
    <col min="36" max="36" width="12.1796875" style="1" hidden="1" customWidth="1"/>
    <col min="37" max="16384" width="9.1796875" style="1"/>
  </cols>
  <sheetData>
    <row r="1" spans="2:36" ht="3" customHeight="1" x14ac:dyDescent="0.35"/>
    <row r="2" spans="2:36" ht="23.5" x14ac:dyDescent="0.35">
      <c r="B2" s="65" t="s">
        <v>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AA2" s="66" t="s">
        <v>1</v>
      </c>
      <c r="AB2" s="66"/>
      <c r="AC2" s="66"/>
      <c r="AD2" s="66"/>
      <c r="AE2" s="66"/>
      <c r="AF2" s="66"/>
      <c r="AG2" s="66"/>
      <c r="AH2" s="66"/>
      <c r="AI2" s="66"/>
      <c r="AJ2" s="66"/>
    </row>
    <row r="3" spans="2:36" ht="23.5" x14ac:dyDescent="0.35">
      <c r="B3" s="67" t="s">
        <v>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AA3" s="68" t="str">
        <f>B3</f>
        <v>FUEL TERMINAL SAMARINDA</v>
      </c>
      <c r="AB3" s="68"/>
      <c r="AC3" s="68"/>
      <c r="AD3" s="68"/>
      <c r="AE3" s="68"/>
      <c r="AF3" s="68"/>
      <c r="AG3" s="68"/>
      <c r="AH3" s="68"/>
      <c r="AI3" s="68"/>
      <c r="AJ3" s="68"/>
    </row>
    <row r="4" spans="2:36" x14ac:dyDescent="0.35">
      <c r="C4" s="2" t="s">
        <v>3</v>
      </c>
      <c r="D4" s="69">
        <v>45484</v>
      </c>
      <c r="E4" s="69"/>
      <c r="F4" s="69"/>
    </row>
    <row r="5" spans="2:36" ht="3" customHeight="1" x14ac:dyDescent="0.35">
      <c r="C5" s="3"/>
      <c r="D5" s="4"/>
      <c r="E5" s="4"/>
      <c r="F5" s="4"/>
    </row>
    <row r="6" spans="2:36" s="5" customFormat="1" ht="31" x14ac:dyDescent="0.35">
      <c r="B6" s="61" t="s">
        <v>4</v>
      </c>
      <c r="C6" s="61" t="s">
        <v>5</v>
      </c>
      <c r="D6" s="61" t="s">
        <v>6</v>
      </c>
      <c r="E6" s="61" t="s">
        <v>7</v>
      </c>
      <c r="F6" s="61" t="s">
        <v>8</v>
      </c>
      <c r="G6" s="63" t="s">
        <v>135</v>
      </c>
      <c r="H6" s="64"/>
      <c r="I6" s="63" t="s">
        <v>136</v>
      </c>
      <c r="J6" s="64"/>
      <c r="K6" s="63" t="s">
        <v>138</v>
      </c>
      <c r="L6" s="64"/>
      <c r="M6" s="61" t="s">
        <v>142</v>
      </c>
      <c r="N6" s="61" t="s">
        <v>143</v>
      </c>
      <c r="O6" s="21" t="s">
        <v>139</v>
      </c>
      <c r="P6" s="21" t="s">
        <v>139</v>
      </c>
      <c r="Q6" s="61" t="s">
        <v>13</v>
      </c>
      <c r="R6" s="61" t="s">
        <v>144</v>
      </c>
      <c r="AA6" s="5" t="s">
        <v>4</v>
      </c>
      <c r="AB6" s="5" t="s">
        <v>5</v>
      </c>
      <c r="AC6" s="5" t="s">
        <v>14</v>
      </c>
      <c r="AD6" s="5" t="s">
        <v>15</v>
      </c>
      <c r="AE6" s="5" t="s">
        <v>16</v>
      </c>
      <c r="AF6" s="5" t="s">
        <v>17</v>
      </c>
      <c r="AG6" s="5" t="s">
        <v>18</v>
      </c>
      <c r="AH6" s="5" t="s">
        <v>19</v>
      </c>
      <c r="AI6" s="5" t="s">
        <v>20</v>
      </c>
      <c r="AJ6" s="5" t="s">
        <v>13</v>
      </c>
    </row>
    <row r="7" spans="2:36" s="5" customFormat="1" ht="31" x14ac:dyDescent="0.35">
      <c r="B7" s="62"/>
      <c r="C7" s="62"/>
      <c r="D7" s="62"/>
      <c r="E7" s="62"/>
      <c r="F7" s="62"/>
      <c r="G7" s="6" t="s">
        <v>21</v>
      </c>
      <c r="H7" s="6" t="s">
        <v>22</v>
      </c>
      <c r="I7" s="6" t="s">
        <v>21</v>
      </c>
      <c r="J7" s="6" t="s">
        <v>22</v>
      </c>
      <c r="K7" s="6" t="s">
        <v>23</v>
      </c>
      <c r="L7" s="6" t="s">
        <v>24</v>
      </c>
      <c r="M7" s="62"/>
      <c r="N7" s="62"/>
      <c r="O7" s="31" t="s">
        <v>141</v>
      </c>
      <c r="P7" s="29" t="s">
        <v>140</v>
      </c>
      <c r="Q7" s="62"/>
      <c r="R7" s="62"/>
      <c r="AA7" s="5">
        <v>1</v>
      </c>
      <c r="AF7" s="7"/>
      <c r="AG7" s="7"/>
    </row>
    <row r="8" spans="2:36" ht="18.5" x14ac:dyDescent="0.35">
      <c r="B8" s="8">
        <v>1</v>
      </c>
      <c r="C8" s="53">
        <v>8458</v>
      </c>
      <c r="D8" s="53">
        <v>2</v>
      </c>
      <c r="E8" s="53" t="s">
        <v>145</v>
      </c>
      <c r="F8" s="53" t="s">
        <v>221</v>
      </c>
      <c r="G8" s="53">
        <v>1489</v>
      </c>
      <c r="H8" s="53">
        <v>1487</v>
      </c>
      <c r="I8" s="53">
        <v>1490</v>
      </c>
      <c r="J8" s="53">
        <v>4490</v>
      </c>
      <c r="K8" s="58" t="s">
        <v>190</v>
      </c>
      <c r="L8" s="58" t="s">
        <v>209</v>
      </c>
      <c r="M8" s="43">
        <f>I8-G8</f>
        <v>1</v>
      </c>
      <c r="N8" s="43">
        <f>J8-H8</f>
        <v>3003</v>
      </c>
      <c r="O8" s="43">
        <f>IFERROR(M8/K8,0)</f>
        <v>0</v>
      </c>
      <c r="P8" s="43">
        <f>IFERROR(N8/L8,0)</f>
        <v>0</v>
      </c>
      <c r="Q8" s="14"/>
      <c r="R8" s="30"/>
      <c r="AA8" s="1">
        <v>2</v>
      </c>
      <c r="AF8" s="15"/>
      <c r="AI8" s="15"/>
    </row>
    <row r="9" spans="2:36" ht="18.5" x14ac:dyDescent="0.35">
      <c r="B9" s="8">
        <v>2</v>
      </c>
      <c r="C9" s="53">
        <v>8803</v>
      </c>
      <c r="D9" s="53">
        <v>4</v>
      </c>
      <c r="E9" s="53" t="s">
        <v>215</v>
      </c>
      <c r="F9" s="53" t="s">
        <v>221</v>
      </c>
      <c r="G9" s="53">
        <v>1447</v>
      </c>
      <c r="H9" s="53">
        <v>1455</v>
      </c>
      <c r="I9" s="53">
        <v>1449</v>
      </c>
      <c r="J9" s="53">
        <v>1455</v>
      </c>
      <c r="K9" s="58" t="s">
        <v>214</v>
      </c>
      <c r="L9" s="58" t="s">
        <v>214</v>
      </c>
      <c r="M9" s="43">
        <f t="shared" ref="M9:N38" si="0">I9-G9</f>
        <v>2</v>
      </c>
      <c r="N9" s="43">
        <f t="shared" si="0"/>
        <v>0</v>
      </c>
      <c r="O9" s="43">
        <f t="shared" ref="O9:P38" si="1">IFERROR(M9/K9,0)</f>
        <v>0</v>
      </c>
      <c r="P9" s="43">
        <f t="shared" si="1"/>
        <v>0</v>
      </c>
      <c r="Q9" s="14"/>
      <c r="R9" s="30"/>
      <c r="AA9" s="1">
        <v>3</v>
      </c>
      <c r="AF9" s="15"/>
      <c r="AI9" s="15"/>
    </row>
    <row r="10" spans="2:36" ht="18.5" x14ac:dyDescent="0.35">
      <c r="B10" s="8">
        <v>3</v>
      </c>
      <c r="C10" s="53">
        <v>9712</v>
      </c>
      <c r="D10" s="53">
        <v>5</v>
      </c>
      <c r="E10" s="53" t="s">
        <v>145</v>
      </c>
      <c r="F10" s="53" t="s">
        <v>221</v>
      </c>
      <c r="G10" s="53">
        <v>1470</v>
      </c>
      <c r="H10" s="53">
        <v>1478</v>
      </c>
      <c r="I10" s="53">
        <v>1468</v>
      </c>
      <c r="J10" s="53">
        <v>1477</v>
      </c>
      <c r="K10" s="58" t="s">
        <v>209</v>
      </c>
      <c r="L10" s="58" t="s">
        <v>208</v>
      </c>
      <c r="M10" s="43">
        <f t="shared" si="0"/>
        <v>-2</v>
      </c>
      <c r="N10" s="43">
        <f t="shared" si="0"/>
        <v>-1</v>
      </c>
      <c r="O10" s="43">
        <f t="shared" si="1"/>
        <v>0</v>
      </c>
      <c r="P10" s="43">
        <f t="shared" si="1"/>
        <v>0</v>
      </c>
      <c r="Q10" s="14"/>
      <c r="R10" s="30"/>
    </row>
    <row r="11" spans="2:36" ht="18.5" x14ac:dyDescent="0.35">
      <c r="B11" s="8">
        <v>4</v>
      </c>
      <c r="C11" s="53">
        <v>9923</v>
      </c>
      <c r="D11" s="53">
        <v>6</v>
      </c>
      <c r="E11" s="53" t="s">
        <v>248</v>
      </c>
      <c r="F11" s="53" t="s">
        <v>221</v>
      </c>
      <c r="G11" s="53">
        <v>1439</v>
      </c>
      <c r="H11" s="53">
        <v>1439</v>
      </c>
      <c r="I11" s="53">
        <v>1439</v>
      </c>
      <c r="J11" s="53">
        <v>1426</v>
      </c>
      <c r="K11" s="58" t="s">
        <v>205</v>
      </c>
      <c r="L11" s="58" t="s">
        <v>249</v>
      </c>
      <c r="M11" s="43">
        <f t="shared" si="0"/>
        <v>0</v>
      </c>
      <c r="N11" s="43">
        <f t="shared" si="0"/>
        <v>-13</v>
      </c>
      <c r="O11" s="43">
        <f t="shared" si="1"/>
        <v>0</v>
      </c>
      <c r="P11" s="43">
        <f t="shared" si="1"/>
        <v>0</v>
      </c>
      <c r="Q11" s="14"/>
      <c r="R11" s="30"/>
    </row>
    <row r="12" spans="2:36" ht="18.5" x14ac:dyDescent="0.35">
      <c r="B12" s="8">
        <v>5</v>
      </c>
      <c r="C12" s="53">
        <v>9439</v>
      </c>
      <c r="D12" s="53">
        <v>2</v>
      </c>
      <c r="E12" s="53" t="s">
        <v>145</v>
      </c>
      <c r="F12" s="53" t="s">
        <v>221</v>
      </c>
      <c r="G12" s="53">
        <v>1476</v>
      </c>
      <c r="H12" s="53">
        <v>1473</v>
      </c>
      <c r="I12" s="53">
        <v>1478</v>
      </c>
      <c r="J12" s="53">
        <v>1475</v>
      </c>
      <c r="K12" s="58" t="s">
        <v>250</v>
      </c>
      <c r="L12" s="58" t="s">
        <v>208</v>
      </c>
      <c r="M12" s="43">
        <f t="shared" si="0"/>
        <v>2</v>
      </c>
      <c r="N12" s="43">
        <f t="shared" si="0"/>
        <v>2</v>
      </c>
      <c r="O12" s="43">
        <f t="shared" si="1"/>
        <v>0</v>
      </c>
      <c r="P12" s="43">
        <f t="shared" si="1"/>
        <v>0</v>
      </c>
      <c r="Q12" s="14"/>
      <c r="R12" s="30"/>
      <c r="W12" s="17"/>
      <c r="Y12" s="17"/>
    </row>
    <row r="13" spans="2:36" ht="18.5" x14ac:dyDescent="0.35">
      <c r="B13" s="8">
        <v>6</v>
      </c>
      <c r="C13" s="53">
        <v>9466</v>
      </c>
      <c r="D13" s="53">
        <v>5</v>
      </c>
      <c r="E13" s="53" t="s">
        <v>145</v>
      </c>
      <c r="F13" s="53" t="s">
        <v>221</v>
      </c>
      <c r="G13" s="53">
        <v>1427</v>
      </c>
      <c r="H13" s="53">
        <v>1412</v>
      </c>
      <c r="I13" s="53">
        <v>1428</v>
      </c>
      <c r="J13" s="53">
        <v>1415</v>
      </c>
      <c r="K13" s="58" t="s">
        <v>252</v>
      </c>
      <c r="L13" s="58" t="s">
        <v>189</v>
      </c>
      <c r="M13" s="43">
        <f t="shared" si="0"/>
        <v>1</v>
      </c>
      <c r="N13" s="43">
        <f t="shared" si="0"/>
        <v>3</v>
      </c>
      <c r="O13" s="43">
        <f t="shared" si="1"/>
        <v>0</v>
      </c>
      <c r="P13" s="43">
        <f t="shared" si="1"/>
        <v>0</v>
      </c>
      <c r="Q13" s="14"/>
      <c r="R13" s="30"/>
      <c r="W13" s="17"/>
      <c r="Y13" s="17"/>
    </row>
    <row r="14" spans="2:36" ht="18.5" x14ac:dyDescent="0.35">
      <c r="B14" s="8">
        <v>7</v>
      </c>
      <c r="C14" s="53">
        <v>8808</v>
      </c>
      <c r="D14" s="53">
        <v>2</v>
      </c>
      <c r="E14" s="53" t="s">
        <v>145</v>
      </c>
      <c r="F14" s="53" t="s">
        <v>221</v>
      </c>
      <c r="G14" s="53">
        <v>1449</v>
      </c>
      <c r="H14" s="53">
        <v>1440</v>
      </c>
      <c r="I14" s="53">
        <v>1452</v>
      </c>
      <c r="J14" s="53">
        <v>1441</v>
      </c>
      <c r="K14" s="58" t="s">
        <v>190</v>
      </c>
      <c r="L14" s="58" t="s">
        <v>203</v>
      </c>
      <c r="M14" s="43">
        <f t="shared" si="0"/>
        <v>3</v>
      </c>
      <c r="N14" s="43">
        <f t="shared" si="0"/>
        <v>1</v>
      </c>
      <c r="O14" s="43">
        <f t="shared" si="1"/>
        <v>0</v>
      </c>
      <c r="P14" s="43">
        <f t="shared" si="1"/>
        <v>0</v>
      </c>
      <c r="Q14" s="14"/>
      <c r="R14" s="30"/>
      <c r="W14" s="17"/>
      <c r="Y14" s="17"/>
    </row>
    <row r="15" spans="2:36" ht="18.5" x14ac:dyDescent="0.35">
      <c r="B15" s="8">
        <v>8</v>
      </c>
      <c r="C15" s="53">
        <v>9437</v>
      </c>
      <c r="D15" s="53">
        <v>8</v>
      </c>
      <c r="E15" s="53" t="s">
        <v>180</v>
      </c>
      <c r="F15" s="53" t="s">
        <v>221</v>
      </c>
      <c r="G15" s="53">
        <v>1474</v>
      </c>
      <c r="H15" s="53">
        <v>1470</v>
      </c>
      <c r="I15" s="53">
        <v>1474</v>
      </c>
      <c r="J15" s="53">
        <v>1472</v>
      </c>
      <c r="K15" s="58" t="s">
        <v>210</v>
      </c>
      <c r="L15" s="58" t="s">
        <v>188</v>
      </c>
      <c r="M15" s="43">
        <f t="shared" si="0"/>
        <v>0</v>
      </c>
      <c r="N15" s="43">
        <f t="shared" si="0"/>
        <v>2</v>
      </c>
      <c r="O15" s="43">
        <f t="shared" si="1"/>
        <v>0</v>
      </c>
      <c r="P15" s="43">
        <f t="shared" si="1"/>
        <v>0</v>
      </c>
      <c r="Q15" s="14"/>
      <c r="R15" s="30"/>
      <c r="W15" s="17"/>
      <c r="Y15" s="17"/>
    </row>
    <row r="16" spans="2:36" ht="18.5" x14ac:dyDescent="0.35">
      <c r="B16" s="8">
        <v>9</v>
      </c>
      <c r="C16" s="53">
        <v>8211</v>
      </c>
      <c r="D16" s="53">
        <v>3</v>
      </c>
      <c r="E16" s="53" t="s">
        <v>145</v>
      </c>
      <c r="F16" s="53" t="s">
        <v>221</v>
      </c>
      <c r="G16" s="53">
        <v>1059</v>
      </c>
      <c r="H16" s="53"/>
      <c r="I16" s="53">
        <v>1061</v>
      </c>
      <c r="J16" s="53"/>
      <c r="K16" s="58" t="s">
        <v>254</v>
      </c>
      <c r="L16" s="58"/>
      <c r="M16" s="43">
        <f t="shared" si="0"/>
        <v>2</v>
      </c>
      <c r="N16" s="43">
        <f t="shared" si="0"/>
        <v>0</v>
      </c>
      <c r="O16" s="43">
        <f t="shared" si="1"/>
        <v>0</v>
      </c>
      <c r="P16" s="43">
        <f t="shared" si="1"/>
        <v>0</v>
      </c>
      <c r="Q16" s="14"/>
      <c r="R16" s="30"/>
      <c r="W16" s="17"/>
      <c r="Y16" s="17"/>
    </row>
    <row r="17" spans="2:27" ht="18.5" x14ac:dyDescent="0.35">
      <c r="B17" s="8">
        <v>10</v>
      </c>
      <c r="C17" s="53">
        <v>8440</v>
      </c>
      <c r="D17" s="53">
        <v>5</v>
      </c>
      <c r="E17" s="53" t="s">
        <v>145</v>
      </c>
      <c r="F17" s="53" t="s">
        <v>221</v>
      </c>
      <c r="G17" s="53">
        <v>1504</v>
      </c>
      <c r="H17" s="53">
        <v>1493</v>
      </c>
      <c r="I17" s="53">
        <v>1502</v>
      </c>
      <c r="J17" s="53">
        <v>1493</v>
      </c>
      <c r="K17" s="58" t="s">
        <v>249</v>
      </c>
      <c r="L17" s="58" t="s">
        <v>190</v>
      </c>
      <c r="M17" s="43">
        <f t="shared" si="0"/>
        <v>-2</v>
      </c>
      <c r="N17" s="43">
        <f t="shared" si="0"/>
        <v>0</v>
      </c>
      <c r="O17" s="43">
        <f t="shared" si="1"/>
        <v>0</v>
      </c>
      <c r="P17" s="43">
        <f t="shared" si="1"/>
        <v>0</v>
      </c>
      <c r="Q17" s="14"/>
      <c r="R17" s="30"/>
      <c r="W17" s="17"/>
    </row>
    <row r="18" spans="2:27" ht="18.5" x14ac:dyDescent="0.35">
      <c r="B18" s="8">
        <v>11</v>
      </c>
      <c r="C18" s="53">
        <v>9575</v>
      </c>
      <c r="D18" s="53">
        <v>5</v>
      </c>
      <c r="E18" s="53" t="s">
        <v>145</v>
      </c>
      <c r="F18" s="53" t="s">
        <v>221</v>
      </c>
      <c r="G18" s="53">
        <v>1359</v>
      </c>
      <c r="H18" s="53">
        <v>1362</v>
      </c>
      <c r="I18" s="53">
        <v>1362</v>
      </c>
      <c r="J18" s="53">
        <v>1362</v>
      </c>
      <c r="K18" s="58" t="s">
        <v>227</v>
      </c>
      <c r="L18" s="58" t="s">
        <v>188</v>
      </c>
      <c r="M18" s="43">
        <f t="shared" si="0"/>
        <v>3</v>
      </c>
      <c r="N18" s="43">
        <f t="shared" si="0"/>
        <v>0</v>
      </c>
      <c r="O18" s="43">
        <f t="shared" si="1"/>
        <v>0</v>
      </c>
      <c r="P18" s="43">
        <f t="shared" si="1"/>
        <v>0</v>
      </c>
      <c r="Q18" s="14"/>
      <c r="R18" s="30"/>
      <c r="W18" s="17"/>
    </row>
    <row r="19" spans="2:27" ht="18.5" x14ac:dyDescent="0.35">
      <c r="B19" s="8">
        <v>12</v>
      </c>
      <c r="C19" s="53">
        <v>9472</v>
      </c>
      <c r="D19" s="53">
        <v>5</v>
      </c>
      <c r="E19" s="53" t="s">
        <v>145</v>
      </c>
      <c r="F19" s="53" t="s">
        <v>172</v>
      </c>
      <c r="G19" s="53">
        <v>1427</v>
      </c>
      <c r="H19" s="53">
        <v>1403</v>
      </c>
      <c r="I19" s="53">
        <v>1429</v>
      </c>
      <c r="J19" s="53">
        <v>1405</v>
      </c>
      <c r="K19" s="58" t="s">
        <v>176</v>
      </c>
      <c r="L19" s="58" t="s">
        <v>177</v>
      </c>
      <c r="M19" s="43">
        <f t="shared" si="0"/>
        <v>2</v>
      </c>
      <c r="N19" s="43">
        <f t="shared" si="0"/>
        <v>2</v>
      </c>
      <c r="O19" s="43">
        <f t="shared" si="1"/>
        <v>0</v>
      </c>
      <c r="P19" s="43">
        <f t="shared" si="1"/>
        <v>0</v>
      </c>
      <c r="Q19" s="14"/>
      <c r="R19" s="30"/>
    </row>
    <row r="20" spans="2:27" ht="18.5" x14ac:dyDescent="0.35">
      <c r="B20" s="8">
        <v>13</v>
      </c>
      <c r="C20" s="53">
        <v>8234</v>
      </c>
      <c r="D20" s="53">
        <v>1</v>
      </c>
      <c r="E20" s="53" t="s">
        <v>145</v>
      </c>
      <c r="F20" s="53" t="s">
        <v>172</v>
      </c>
      <c r="G20" s="53">
        <v>1460</v>
      </c>
      <c r="H20" s="53">
        <v>1474</v>
      </c>
      <c r="I20" s="53">
        <v>1462</v>
      </c>
      <c r="J20" s="53">
        <v>1474</v>
      </c>
      <c r="K20" s="58" t="s">
        <v>226</v>
      </c>
      <c r="L20" s="58" t="s">
        <v>208</v>
      </c>
      <c r="M20" s="43">
        <f t="shared" si="0"/>
        <v>2</v>
      </c>
      <c r="N20" s="43">
        <f t="shared" si="0"/>
        <v>0</v>
      </c>
      <c r="O20" s="43">
        <f t="shared" si="1"/>
        <v>0</v>
      </c>
      <c r="P20" s="43">
        <f t="shared" si="1"/>
        <v>0</v>
      </c>
      <c r="Q20" s="14"/>
      <c r="R20" s="8"/>
    </row>
    <row r="21" spans="2:27" ht="18.5" x14ac:dyDescent="0.35">
      <c r="B21" s="8">
        <v>14</v>
      </c>
      <c r="C21" s="53">
        <v>9526</v>
      </c>
      <c r="D21" s="53">
        <v>1</v>
      </c>
      <c r="E21" s="53" t="s">
        <v>179</v>
      </c>
      <c r="F21" s="53" t="s">
        <v>172</v>
      </c>
      <c r="G21" s="53">
        <v>1468</v>
      </c>
      <c r="H21" s="53">
        <v>1480</v>
      </c>
      <c r="I21" s="53">
        <v>1470</v>
      </c>
      <c r="J21" s="53">
        <v>1482</v>
      </c>
      <c r="K21" s="58" t="s">
        <v>196</v>
      </c>
      <c r="L21" s="58" t="s">
        <v>251</v>
      </c>
      <c r="M21" s="43">
        <f t="shared" si="0"/>
        <v>2</v>
      </c>
      <c r="N21" s="43">
        <f t="shared" si="0"/>
        <v>2</v>
      </c>
      <c r="O21" s="43">
        <f t="shared" si="1"/>
        <v>0</v>
      </c>
      <c r="P21" s="43">
        <f t="shared" si="1"/>
        <v>0</v>
      </c>
      <c r="Q21" s="14"/>
      <c r="R21" s="8"/>
      <c r="AA21" s="1">
        <v>13</v>
      </c>
    </row>
    <row r="22" spans="2:27" ht="18.5" x14ac:dyDescent="0.35">
      <c r="B22" s="8">
        <v>15</v>
      </c>
      <c r="C22" s="53">
        <v>9660</v>
      </c>
      <c r="D22" s="53">
        <v>1</v>
      </c>
      <c r="E22" s="53" t="s">
        <v>179</v>
      </c>
      <c r="F22" s="53" t="s">
        <v>172</v>
      </c>
      <c r="G22" s="53">
        <v>1428</v>
      </c>
      <c r="H22" s="53">
        <v>1412</v>
      </c>
      <c r="I22" s="53">
        <v>1428</v>
      </c>
      <c r="J22" s="53">
        <v>1415</v>
      </c>
      <c r="K22" s="58" t="s">
        <v>253</v>
      </c>
      <c r="L22" s="58" t="s">
        <v>255</v>
      </c>
      <c r="M22" s="43">
        <f t="shared" si="0"/>
        <v>0</v>
      </c>
      <c r="N22" s="43">
        <f t="shared" si="0"/>
        <v>3</v>
      </c>
      <c r="O22" s="43">
        <f t="shared" si="1"/>
        <v>0</v>
      </c>
      <c r="P22" s="43">
        <f t="shared" si="1"/>
        <v>0</v>
      </c>
      <c r="Q22" s="14"/>
      <c r="R22" s="8"/>
      <c r="AA22" s="1">
        <v>14</v>
      </c>
    </row>
    <row r="23" spans="2:27" ht="18.5" x14ac:dyDescent="0.35">
      <c r="B23" s="8">
        <v>16</v>
      </c>
      <c r="C23" s="53">
        <v>9573</v>
      </c>
      <c r="D23" s="53">
        <v>1</v>
      </c>
      <c r="E23" s="53" t="s">
        <v>181</v>
      </c>
      <c r="F23" s="53" t="s">
        <v>172</v>
      </c>
      <c r="G23" s="53">
        <v>1369</v>
      </c>
      <c r="H23" s="53">
        <v>1362</v>
      </c>
      <c r="I23" s="53">
        <v>1370</v>
      </c>
      <c r="J23" s="53">
        <v>1364</v>
      </c>
      <c r="K23" s="58" t="s">
        <v>187</v>
      </c>
      <c r="L23" s="58" t="s">
        <v>256</v>
      </c>
      <c r="M23" s="43">
        <f t="shared" si="0"/>
        <v>1</v>
      </c>
      <c r="N23" s="43">
        <f t="shared" si="0"/>
        <v>2</v>
      </c>
      <c r="O23" s="43">
        <f t="shared" si="1"/>
        <v>0</v>
      </c>
      <c r="P23" s="43">
        <f t="shared" si="1"/>
        <v>0</v>
      </c>
      <c r="Q23" s="14"/>
      <c r="R23" s="8"/>
      <c r="AA23" s="1">
        <v>14</v>
      </c>
    </row>
    <row r="24" spans="2:27" ht="18.5" x14ac:dyDescent="0.35">
      <c r="B24" s="8">
        <v>17</v>
      </c>
      <c r="C24" s="53">
        <v>9466</v>
      </c>
      <c r="D24" s="53" t="s">
        <v>247</v>
      </c>
      <c r="E24" s="53" t="s">
        <v>215</v>
      </c>
      <c r="F24" s="53" t="s">
        <v>172</v>
      </c>
      <c r="G24" s="53">
        <v>1427</v>
      </c>
      <c r="H24" s="53">
        <v>1412</v>
      </c>
      <c r="I24" s="53">
        <v>1429</v>
      </c>
      <c r="J24" s="53">
        <v>1414</v>
      </c>
      <c r="K24" s="58" t="s">
        <v>252</v>
      </c>
      <c r="L24" s="58" t="s">
        <v>189</v>
      </c>
      <c r="M24" s="43">
        <f t="shared" si="0"/>
        <v>2</v>
      </c>
      <c r="N24" s="43">
        <f t="shared" si="0"/>
        <v>2</v>
      </c>
      <c r="O24" s="43">
        <f t="shared" si="1"/>
        <v>0</v>
      </c>
      <c r="P24" s="43">
        <f t="shared" si="1"/>
        <v>0</v>
      </c>
      <c r="Q24" s="14"/>
      <c r="R24" s="8"/>
      <c r="AA24" s="1">
        <v>15</v>
      </c>
    </row>
    <row r="25" spans="2:27" ht="18.5" x14ac:dyDescent="0.35">
      <c r="B25" s="8">
        <v>18</v>
      </c>
      <c r="C25" s="53">
        <v>9703</v>
      </c>
      <c r="D25" s="53">
        <v>2</v>
      </c>
      <c r="E25" s="53" t="s">
        <v>145</v>
      </c>
      <c r="F25" s="53" t="s">
        <v>257</v>
      </c>
      <c r="G25" s="53">
        <v>1464</v>
      </c>
      <c r="H25" s="53">
        <v>1458</v>
      </c>
      <c r="I25" s="53">
        <v>1465</v>
      </c>
      <c r="J25" s="53">
        <v>1458</v>
      </c>
      <c r="K25" s="58" t="s">
        <v>226</v>
      </c>
      <c r="L25" s="58" t="s">
        <v>182</v>
      </c>
      <c r="M25" s="43">
        <f t="shared" si="0"/>
        <v>1</v>
      </c>
      <c r="N25" s="43">
        <f t="shared" si="0"/>
        <v>0</v>
      </c>
      <c r="O25" s="43">
        <f t="shared" si="1"/>
        <v>0</v>
      </c>
      <c r="P25" s="43">
        <f t="shared" si="1"/>
        <v>0</v>
      </c>
      <c r="Q25" s="14"/>
      <c r="R25" s="8"/>
      <c r="AA25" s="1">
        <v>16</v>
      </c>
    </row>
    <row r="26" spans="2:27" ht="18.5" x14ac:dyDescent="0.35">
      <c r="B26" s="8">
        <v>19</v>
      </c>
      <c r="C26" s="8">
        <v>9472</v>
      </c>
      <c r="D26" s="32">
        <v>1</v>
      </c>
      <c r="E26" s="32" t="s">
        <v>145</v>
      </c>
      <c r="F26" s="53" t="s">
        <v>257</v>
      </c>
      <c r="G26" s="11">
        <v>1427</v>
      </c>
      <c r="H26" s="11">
        <v>1403</v>
      </c>
      <c r="I26" s="11">
        <v>1427</v>
      </c>
      <c r="J26" s="11">
        <v>1403</v>
      </c>
      <c r="K26" s="42" t="s">
        <v>176</v>
      </c>
      <c r="L26" s="42" t="s">
        <v>261</v>
      </c>
      <c r="M26" s="43">
        <f t="shared" si="0"/>
        <v>0</v>
      </c>
      <c r="N26" s="43">
        <f t="shared" si="0"/>
        <v>0</v>
      </c>
      <c r="O26" s="43">
        <f t="shared" si="1"/>
        <v>0</v>
      </c>
      <c r="P26" s="43">
        <f t="shared" si="1"/>
        <v>0</v>
      </c>
      <c r="Q26" s="14"/>
      <c r="R26" s="8"/>
      <c r="AA26" s="1">
        <v>16</v>
      </c>
    </row>
    <row r="27" spans="2:27" ht="18.5" x14ac:dyDescent="0.35">
      <c r="B27" s="8">
        <v>20</v>
      </c>
      <c r="C27" s="8">
        <v>9575</v>
      </c>
      <c r="D27" s="32">
        <v>3</v>
      </c>
      <c r="E27" s="59" t="s">
        <v>145</v>
      </c>
      <c r="F27" s="53" t="s">
        <v>257</v>
      </c>
      <c r="G27" s="11">
        <v>1359</v>
      </c>
      <c r="H27" s="11">
        <v>1362</v>
      </c>
      <c r="I27" s="11">
        <v>1359</v>
      </c>
      <c r="J27" s="11">
        <v>1362</v>
      </c>
      <c r="K27" s="42" t="s">
        <v>182</v>
      </c>
      <c r="L27" s="42" t="s">
        <v>188</v>
      </c>
      <c r="M27" s="43">
        <f t="shared" si="0"/>
        <v>0</v>
      </c>
      <c r="N27" s="43">
        <f t="shared" si="0"/>
        <v>0</v>
      </c>
      <c r="O27" s="43">
        <f t="shared" si="1"/>
        <v>0</v>
      </c>
      <c r="P27" s="43">
        <f t="shared" si="1"/>
        <v>0</v>
      </c>
      <c r="Q27" s="14"/>
      <c r="R27" s="8"/>
      <c r="AA27" s="1">
        <v>17</v>
      </c>
    </row>
    <row r="28" spans="2:27" ht="18.5" x14ac:dyDescent="0.35">
      <c r="B28" s="8">
        <v>21</v>
      </c>
      <c r="C28" s="8">
        <v>9827</v>
      </c>
      <c r="D28" s="32">
        <v>8</v>
      </c>
      <c r="E28" s="59" t="s">
        <v>180</v>
      </c>
      <c r="F28" s="53" t="s">
        <v>257</v>
      </c>
      <c r="G28" s="11">
        <v>1467</v>
      </c>
      <c r="H28" s="11">
        <v>1454</v>
      </c>
      <c r="I28" s="11">
        <v>1467</v>
      </c>
      <c r="J28" s="11">
        <v>1454</v>
      </c>
      <c r="K28" s="42" t="s">
        <v>190</v>
      </c>
      <c r="L28" s="42" t="s">
        <v>210</v>
      </c>
      <c r="M28" s="43">
        <f t="shared" si="0"/>
        <v>0</v>
      </c>
      <c r="N28" s="43">
        <f t="shared" si="0"/>
        <v>0</v>
      </c>
      <c r="O28" s="43">
        <f t="shared" si="1"/>
        <v>0</v>
      </c>
      <c r="P28" s="43">
        <f t="shared" si="1"/>
        <v>0</v>
      </c>
      <c r="Q28" s="14"/>
      <c r="R28" s="8"/>
      <c r="AA28" s="1">
        <v>17</v>
      </c>
    </row>
    <row r="29" spans="2:27" ht="18.5" x14ac:dyDescent="0.35">
      <c r="B29" s="8">
        <v>22</v>
      </c>
      <c r="C29" s="8">
        <v>9217</v>
      </c>
      <c r="D29" s="32">
        <v>5</v>
      </c>
      <c r="E29" s="32" t="s">
        <v>145</v>
      </c>
      <c r="F29" s="53" t="s">
        <v>257</v>
      </c>
      <c r="G29" s="11">
        <v>1473</v>
      </c>
      <c r="H29" s="11">
        <v>1462</v>
      </c>
      <c r="I29" s="11">
        <v>1473</v>
      </c>
      <c r="J29" s="11">
        <v>1462</v>
      </c>
      <c r="K29" s="42" t="s">
        <v>233</v>
      </c>
      <c r="L29" s="42" t="s">
        <v>255</v>
      </c>
      <c r="M29" s="43">
        <f t="shared" si="0"/>
        <v>0</v>
      </c>
      <c r="N29" s="43">
        <f t="shared" si="0"/>
        <v>0</v>
      </c>
      <c r="O29" s="43">
        <f t="shared" si="1"/>
        <v>0</v>
      </c>
      <c r="P29" s="43">
        <f t="shared" si="1"/>
        <v>0</v>
      </c>
      <c r="Q29" s="14"/>
      <c r="R29" s="8"/>
    </row>
    <row r="30" spans="2:27" ht="18.5" x14ac:dyDescent="0.35">
      <c r="B30" s="8">
        <v>23</v>
      </c>
      <c r="C30" s="8">
        <v>9789</v>
      </c>
      <c r="D30" s="32">
        <v>9</v>
      </c>
      <c r="E30" s="32" t="s">
        <v>180</v>
      </c>
      <c r="F30" s="53" t="s">
        <v>257</v>
      </c>
      <c r="G30" s="11">
        <v>1573</v>
      </c>
      <c r="H30" s="11">
        <v>1587</v>
      </c>
      <c r="I30" s="11">
        <v>1573</v>
      </c>
      <c r="J30" s="11">
        <v>1587</v>
      </c>
      <c r="K30" s="42" t="s">
        <v>262</v>
      </c>
      <c r="L30" s="42" t="s">
        <v>263</v>
      </c>
      <c r="M30" s="43">
        <f t="shared" si="0"/>
        <v>0</v>
      </c>
      <c r="N30" s="43">
        <f t="shared" si="0"/>
        <v>0</v>
      </c>
      <c r="O30" s="43">
        <f t="shared" si="1"/>
        <v>0</v>
      </c>
      <c r="P30" s="43">
        <f t="shared" si="1"/>
        <v>0</v>
      </c>
      <c r="Q30" s="14"/>
      <c r="R30" s="8"/>
    </row>
    <row r="31" spans="2:27" ht="18.5" x14ac:dyDescent="0.35">
      <c r="B31" s="8">
        <v>24</v>
      </c>
      <c r="C31" s="8">
        <v>9465</v>
      </c>
      <c r="D31" s="32">
        <v>2</v>
      </c>
      <c r="E31" s="59" t="s">
        <v>145</v>
      </c>
      <c r="F31" s="53" t="s">
        <v>257</v>
      </c>
      <c r="G31" s="11">
        <v>1425</v>
      </c>
      <c r="H31" s="11">
        <v>1428</v>
      </c>
      <c r="I31" s="11">
        <v>1425</v>
      </c>
      <c r="J31" s="11">
        <v>1427</v>
      </c>
      <c r="K31" s="42" t="s">
        <v>189</v>
      </c>
      <c r="L31" s="42" t="s">
        <v>176</v>
      </c>
      <c r="M31" s="43">
        <f t="shared" si="0"/>
        <v>0</v>
      </c>
      <c r="N31" s="43">
        <f t="shared" si="0"/>
        <v>-1</v>
      </c>
      <c r="O31" s="43">
        <f t="shared" si="1"/>
        <v>0</v>
      </c>
      <c r="P31" s="43">
        <f t="shared" si="1"/>
        <v>0</v>
      </c>
      <c r="Q31" s="14"/>
      <c r="R31" s="8"/>
    </row>
    <row r="32" spans="2:27" ht="18.5" x14ac:dyDescent="0.35">
      <c r="B32" s="8">
        <v>25</v>
      </c>
      <c r="C32" s="8">
        <v>8846</v>
      </c>
      <c r="D32" s="32" t="s">
        <v>258</v>
      </c>
      <c r="E32" s="59" t="s">
        <v>259</v>
      </c>
      <c r="F32" s="53" t="s">
        <v>257</v>
      </c>
      <c r="G32" s="11">
        <v>1491</v>
      </c>
      <c r="H32" s="11">
        <v>1486</v>
      </c>
      <c r="I32" s="11">
        <v>1491</v>
      </c>
      <c r="J32" s="11">
        <v>1486</v>
      </c>
      <c r="K32" s="42" t="s">
        <v>224</v>
      </c>
      <c r="L32" s="42" t="s">
        <v>225</v>
      </c>
      <c r="M32" s="43">
        <f t="shared" si="0"/>
        <v>0</v>
      </c>
      <c r="N32" s="43">
        <f t="shared" si="0"/>
        <v>0</v>
      </c>
      <c r="O32" s="43">
        <f t="shared" si="1"/>
        <v>0</v>
      </c>
      <c r="P32" s="43">
        <f t="shared" si="1"/>
        <v>0</v>
      </c>
      <c r="Q32" s="14"/>
      <c r="R32" s="8"/>
    </row>
    <row r="33" spans="2:18" ht="18.5" x14ac:dyDescent="0.35">
      <c r="B33" s="8">
        <v>26</v>
      </c>
      <c r="C33" s="8">
        <v>9121</v>
      </c>
      <c r="D33" s="32">
        <v>3</v>
      </c>
      <c r="E33" s="59" t="s">
        <v>145</v>
      </c>
      <c r="F33" s="53" t="s">
        <v>257</v>
      </c>
      <c r="G33" s="11">
        <v>1471</v>
      </c>
      <c r="H33" s="11">
        <v>1463</v>
      </c>
      <c r="I33" s="11">
        <v>1471</v>
      </c>
      <c r="J33" s="11">
        <v>1463</v>
      </c>
      <c r="K33" s="42" t="s">
        <v>232</v>
      </c>
      <c r="L33" s="42" t="s">
        <v>188</v>
      </c>
      <c r="M33" s="43">
        <f t="shared" si="0"/>
        <v>0</v>
      </c>
      <c r="N33" s="43">
        <f t="shared" si="0"/>
        <v>0</v>
      </c>
      <c r="O33" s="43">
        <f t="shared" si="1"/>
        <v>0</v>
      </c>
      <c r="P33" s="43">
        <f t="shared" si="1"/>
        <v>0</v>
      </c>
      <c r="Q33" s="14"/>
      <c r="R33" s="8"/>
    </row>
    <row r="34" spans="2:18" ht="18.5" x14ac:dyDescent="0.35">
      <c r="B34" s="8">
        <v>27</v>
      </c>
      <c r="C34" s="8">
        <v>8849</v>
      </c>
      <c r="D34" s="32">
        <v>5</v>
      </c>
      <c r="E34" s="59" t="s">
        <v>145</v>
      </c>
      <c r="F34" s="53" t="s">
        <v>257</v>
      </c>
      <c r="G34" s="11">
        <v>1494</v>
      </c>
      <c r="H34" s="11">
        <v>1483</v>
      </c>
      <c r="I34" s="11">
        <v>1494</v>
      </c>
      <c r="J34" s="11">
        <v>1483</v>
      </c>
      <c r="K34" s="42" t="s">
        <v>227</v>
      </c>
      <c r="L34" s="42" t="s">
        <v>209</v>
      </c>
      <c r="M34" s="43">
        <f t="shared" si="0"/>
        <v>0</v>
      </c>
      <c r="N34" s="43">
        <f t="shared" si="0"/>
        <v>0</v>
      </c>
      <c r="O34" s="43">
        <f t="shared" si="1"/>
        <v>0</v>
      </c>
      <c r="P34" s="43">
        <f t="shared" si="1"/>
        <v>0</v>
      </c>
      <c r="Q34" s="14"/>
      <c r="R34" s="8"/>
    </row>
    <row r="35" spans="2:18" ht="18.5" x14ac:dyDescent="0.35">
      <c r="B35" s="8">
        <v>28</v>
      </c>
      <c r="C35" s="8">
        <v>9937</v>
      </c>
      <c r="D35" s="32">
        <v>1</v>
      </c>
      <c r="E35" s="32" t="s">
        <v>146</v>
      </c>
      <c r="F35" s="53" t="s">
        <v>257</v>
      </c>
      <c r="G35" s="11">
        <v>1444</v>
      </c>
      <c r="H35" s="11">
        <v>1439</v>
      </c>
      <c r="I35" s="11">
        <v>1444</v>
      </c>
      <c r="J35" s="11">
        <v>1440</v>
      </c>
      <c r="K35" s="42" t="s">
        <v>209</v>
      </c>
      <c r="L35" s="42" t="s">
        <v>251</v>
      </c>
      <c r="M35" s="43">
        <f t="shared" si="0"/>
        <v>0</v>
      </c>
      <c r="N35" s="43">
        <f t="shared" si="0"/>
        <v>1</v>
      </c>
      <c r="O35" s="43">
        <f t="shared" si="1"/>
        <v>0</v>
      </c>
      <c r="P35" s="43">
        <f t="shared" si="1"/>
        <v>0</v>
      </c>
      <c r="Q35" s="14"/>
      <c r="R35" s="8"/>
    </row>
    <row r="36" spans="2:18" ht="18.5" x14ac:dyDescent="0.35">
      <c r="B36" s="8">
        <v>29</v>
      </c>
      <c r="C36" s="8">
        <v>9864</v>
      </c>
      <c r="D36" s="32" t="s">
        <v>242</v>
      </c>
      <c r="E36" s="32" t="s">
        <v>230</v>
      </c>
      <c r="F36" s="53" t="s">
        <v>257</v>
      </c>
      <c r="G36" s="11">
        <v>1477</v>
      </c>
      <c r="H36" s="11">
        <v>1472</v>
      </c>
      <c r="I36" s="11">
        <v>1477</v>
      </c>
      <c r="J36" s="11">
        <v>1472</v>
      </c>
      <c r="K36" s="42" t="s">
        <v>264</v>
      </c>
      <c r="L36" s="42" t="s">
        <v>269</v>
      </c>
      <c r="M36" s="43">
        <f t="shared" si="0"/>
        <v>0</v>
      </c>
      <c r="N36" s="43">
        <f t="shared" si="0"/>
        <v>0</v>
      </c>
      <c r="O36" s="43">
        <f t="shared" si="1"/>
        <v>0</v>
      </c>
      <c r="P36" s="43">
        <f t="shared" si="1"/>
        <v>0</v>
      </c>
      <c r="Q36" s="14"/>
      <c r="R36" s="8"/>
    </row>
    <row r="37" spans="2:18" ht="18.5" x14ac:dyDescent="0.35">
      <c r="B37" s="8">
        <v>30</v>
      </c>
      <c r="C37" s="8">
        <v>9656</v>
      </c>
      <c r="D37" s="32" t="s">
        <v>240</v>
      </c>
      <c r="E37" s="59" t="s">
        <v>230</v>
      </c>
      <c r="F37" s="53" t="s">
        <v>257</v>
      </c>
      <c r="G37" s="11">
        <v>1476</v>
      </c>
      <c r="H37" s="11">
        <v>1474</v>
      </c>
      <c r="I37" s="11">
        <v>1476</v>
      </c>
      <c r="J37" s="11">
        <v>1475</v>
      </c>
      <c r="K37" s="42" t="s">
        <v>198</v>
      </c>
      <c r="L37" s="42" t="s">
        <v>270</v>
      </c>
      <c r="M37" s="43">
        <f t="shared" si="0"/>
        <v>0</v>
      </c>
      <c r="N37" s="43">
        <f t="shared" si="0"/>
        <v>1</v>
      </c>
      <c r="O37" s="43">
        <f t="shared" si="1"/>
        <v>0</v>
      </c>
      <c r="P37" s="43">
        <f t="shared" si="1"/>
        <v>0</v>
      </c>
      <c r="Q37" s="14"/>
      <c r="R37" s="8"/>
    </row>
    <row r="38" spans="2:18" ht="18.5" x14ac:dyDescent="0.35">
      <c r="B38" s="8">
        <v>31</v>
      </c>
      <c r="C38" s="8">
        <v>9474</v>
      </c>
      <c r="D38" s="32">
        <v>2</v>
      </c>
      <c r="E38" s="59" t="s">
        <v>145</v>
      </c>
      <c r="F38" s="53" t="s">
        <v>257</v>
      </c>
      <c r="G38" s="11">
        <v>1433</v>
      </c>
      <c r="H38" s="11">
        <v>1421</v>
      </c>
      <c r="I38" s="11">
        <v>1431</v>
      </c>
      <c r="J38" s="11">
        <v>1422</v>
      </c>
      <c r="K38" s="42" t="s">
        <v>187</v>
      </c>
      <c r="L38" s="42" t="s">
        <v>182</v>
      </c>
      <c r="M38" s="43">
        <f t="shared" si="0"/>
        <v>-2</v>
      </c>
      <c r="N38" s="43">
        <f t="shared" si="0"/>
        <v>1</v>
      </c>
      <c r="O38" s="43">
        <f t="shared" si="1"/>
        <v>0</v>
      </c>
      <c r="P38" s="43">
        <f t="shared" si="1"/>
        <v>0</v>
      </c>
      <c r="Q38" s="14"/>
      <c r="R38" s="8"/>
    </row>
    <row r="39" spans="2:18" ht="18.5" x14ac:dyDescent="0.35">
      <c r="B39" s="8">
        <v>32</v>
      </c>
      <c r="C39" s="8">
        <v>9867</v>
      </c>
      <c r="D39" s="32">
        <v>8</v>
      </c>
      <c r="E39" s="59" t="s">
        <v>180</v>
      </c>
      <c r="F39" s="53" t="s">
        <v>257</v>
      </c>
      <c r="G39" s="11">
        <v>1454</v>
      </c>
      <c r="H39" s="11">
        <v>1464</v>
      </c>
      <c r="I39" s="11">
        <v>1434</v>
      </c>
      <c r="J39" s="11">
        <v>1464</v>
      </c>
      <c r="K39" s="42" t="s">
        <v>265</v>
      </c>
      <c r="L39" s="42" t="s">
        <v>271</v>
      </c>
      <c r="M39" s="43">
        <f t="shared" ref="M39:N54" si="2">I39-G39</f>
        <v>-20</v>
      </c>
      <c r="N39" s="43">
        <f t="shared" si="2"/>
        <v>0</v>
      </c>
      <c r="O39" s="43">
        <f t="shared" ref="O39:P51" si="3">IFERROR(M39/K39,0)</f>
        <v>0</v>
      </c>
      <c r="P39" s="43">
        <f t="shared" si="3"/>
        <v>0</v>
      </c>
      <c r="Q39" s="14"/>
      <c r="R39" s="8"/>
    </row>
    <row r="40" spans="2:18" ht="18.5" x14ac:dyDescent="0.35">
      <c r="B40" s="8">
        <v>33</v>
      </c>
      <c r="C40" s="8">
        <v>9791</v>
      </c>
      <c r="D40" s="32">
        <v>1</v>
      </c>
      <c r="E40" s="59" t="s">
        <v>146</v>
      </c>
      <c r="F40" s="53" t="s">
        <v>257</v>
      </c>
      <c r="G40" s="11">
        <v>1599</v>
      </c>
      <c r="H40" s="11">
        <v>1588</v>
      </c>
      <c r="I40" s="11">
        <v>1600</v>
      </c>
      <c r="J40" s="11">
        <v>1488</v>
      </c>
      <c r="K40" s="42" t="s">
        <v>182</v>
      </c>
      <c r="L40" s="42" t="s">
        <v>199</v>
      </c>
      <c r="M40" s="43">
        <f t="shared" si="2"/>
        <v>1</v>
      </c>
      <c r="N40" s="43">
        <f t="shared" si="2"/>
        <v>-100</v>
      </c>
      <c r="O40" s="43">
        <f t="shared" si="3"/>
        <v>0</v>
      </c>
      <c r="P40" s="43">
        <f t="shared" si="3"/>
        <v>0</v>
      </c>
      <c r="Q40" s="14"/>
      <c r="R40" s="8"/>
    </row>
    <row r="41" spans="2:18" ht="18.5" x14ac:dyDescent="0.35">
      <c r="B41" s="8">
        <v>34</v>
      </c>
      <c r="C41" s="8">
        <v>9869</v>
      </c>
      <c r="D41" s="32">
        <v>3</v>
      </c>
      <c r="E41" s="59" t="s">
        <v>145</v>
      </c>
      <c r="F41" s="53" t="s">
        <v>257</v>
      </c>
      <c r="G41" s="11">
        <v>1449</v>
      </c>
      <c r="H41" s="11">
        <v>1453</v>
      </c>
      <c r="I41" s="11">
        <v>1449</v>
      </c>
      <c r="J41" s="11">
        <v>1453</v>
      </c>
      <c r="K41" s="42" t="s">
        <v>266</v>
      </c>
      <c r="L41" s="42" t="s">
        <v>266</v>
      </c>
      <c r="M41" s="43">
        <f t="shared" si="2"/>
        <v>0</v>
      </c>
      <c r="N41" s="43">
        <f t="shared" si="2"/>
        <v>0</v>
      </c>
      <c r="O41" s="43">
        <f t="shared" si="3"/>
        <v>0</v>
      </c>
      <c r="P41" s="43">
        <f t="shared" si="3"/>
        <v>0</v>
      </c>
      <c r="Q41" s="14"/>
      <c r="R41" s="8"/>
    </row>
    <row r="42" spans="2:18" ht="18.5" x14ac:dyDescent="0.35">
      <c r="B42" s="8">
        <v>35</v>
      </c>
      <c r="C42" s="8">
        <v>9466</v>
      </c>
      <c r="D42" s="32" t="s">
        <v>240</v>
      </c>
      <c r="E42" s="59" t="s">
        <v>230</v>
      </c>
      <c r="F42" s="53" t="s">
        <v>257</v>
      </c>
      <c r="G42" s="11">
        <v>1427</v>
      </c>
      <c r="H42" s="11">
        <v>1412</v>
      </c>
      <c r="I42" s="11">
        <v>1427</v>
      </c>
      <c r="J42" s="11">
        <v>1413</v>
      </c>
      <c r="K42" s="42" t="s">
        <v>267</v>
      </c>
      <c r="L42" s="42" t="s">
        <v>187</v>
      </c>
      <c r="M42" s="43">
        <f t="shared" si="2"/>
        <v>0</v>
      </c>
      <c r="N42" s="43">
        <f t="shared" si="2"/>
        <v>1</v>
      </c>
      <c r="O42" s="43">
        <f t="shared" si="3"/>
        <v>0</v>
      </c>
      <c r="P42" s="43">
        <f t="shared" si="3"/>
        <v>0</v>
      </c>
      <c r="Q42" s="14"/>
      <c r="R42" s="8"/>
    </row>
    <row r="43" spans="2:18" ht="18.5" x14ac:dyDescent="0.35">
      <c r="B43" s="8">
        <v>36</v>
      </c>
      <c r="C43" s="8">
        <v>9576</v>
      </c>
      <c r="D43" s="32">
        <v>5</v>
      </c>
      <c r="E43" s="59" t="s">
        <v>145</v>
      </c>
      <c r="F43" s="53" t="s">
        <v>257</v>
      </c>
      <c r="G43" s="11">
        <v>1355</v>
      </c>
      <c r="H43" s="11">
        <v>1350</v>
      </c>
      <c r="I43" s="11">
        <v>1355</v>
      </c>
      <c r="J43" s="11">
        <v>1350</v>
      </c>
      <c r="K43" s="42" t="s">
        <v>268</v>
      </c>
      <c r="L43" s="42" t="s">
        <v>255</v>
      </c>
      <c r="M43" s="43">
        <f t="shared" si="2"/>
        <v>0</v>
      </c>
      <c r="N43" s="43">
        <f t="shared" si="2"/>
        <v>0</v>
      </c>
      <c r="O43" s="43">
        <f t="shared" si="3"/>
        <v>0</v>
      </c>
      <c r="P43" s="43">
        <f t="shared" si="3"/>
        <v>0</v>
      </c>
      <c r="Q43" s="14"/>
      <c r="R43" s="8"/>
    </row>
    <row r="44" spans="2:18" ht="18.5" x14ac:dyDescent="0.35">
      <c r="B44" s="8">
        <v>37</v>
      </c>
      <c r="C44" s="8">
        <v>9526</v>
      </c>
      <c r="D44" s="32">
        <v>1</v>
      </c>
      <c r="E44" s="59" t="s">
        <v>179</v>
      </c>
      <c r="F44" s="10" t="s">
        <v>260</v>
      </c>
      <c r="G44" s="11">
        <v>1468</v>
      </c>
      <c r="H44" s="11">
        <v>1480</v>
      </c>
      <c r="I44" s="11">
        <v>1472</v>
      </c>
      <c r="J44" s="11">
        <v>1481</v>
      </c>
      <c r="K44" s="42" t="s">
        <v>226</v>
      </c>
      <c r="L44" s="42" t="s">
        <v>224</v>
      </c>
      <c r="M44" s="43">
        <f t="shared" si="2"/>
        <v>4</v>
      </c>
      <c r="N44" s="43">
        <f t="shared" si="2"/>
        <v>1</v>
      </c>
      <c r="O44" s="43">
        <f t="shared" si="3"/>
        <v>0</v>
      </c>
      <c r="P44" s="43">
        <f t="shared" si="3"/>
        <v>0</v>
      </c>
      <c r="Q44" s="14"/>
      <c r="R44" s="8"/>
    </row>
    <row r="45" spans="2:18" ht="18.5" x14ac:dyDescent="0.35">
      <c r="B45" s="8">
        <v>38</v>
      </c>
      <c r="C45" s="8">
        <v>9660</v>
      </c>
      <c r="D45" s="32">
        <v>3</v>
      </c>
      <c r="E45" s="59" t="s">
        <v>145</v>
      </c>
      <c r="F45" s="10" t="s">
        <v>260</v>
      </c>
      <c r="G45" s="11">
        <v>1428</v>
      </c>
      <c r="H45" s="11">
        <v>1412</v>
      </c>
      <c r="I45" s="11">
        <v>1429</v>
      </c>
      <c r="J45" s="11">
        <v>1414</v>
      </c>
      <c r="K45" s="42" t="s">
        <v>253</v>
      </c>
      <c r="L45" s="42" t="s">
        <v>255</v>
      </c>
      <c r="M45" s="43">
        <f t="shared" si="2"/>
        <v>1</v>
      </c>
      <c r="N45" s="43">
        <f t="shared" si="2"/>
        <v>2</v>
      </c>
      <c r="O45" s="43">
        <f t="shared" si="3"/>
        <v>0</v>
      </c>
      <c r="P45" s="43">
        <f t="shared" si="3"/>
        <v>0</v>
      </c>
      <c r="Q45" s="14"/>
      <c r="R45" s="8"/>
    </row>
    <row r="46" spans="2:18" ht="18.5" x14ac:dyDescent="0.35">
      <c r="B46" s="8">
        <v>39</v>
      </c>
      <c r="C46" s="8">
        <v>9712</v>
      </c>
      <c r="D46" s="32" t="s">
        <v>258</v>
      </c>
      <c r="E46" s="59" t="s">
        <v>230</v>
      </c>
      <c r="F46" s="10" t="s">
        <v>260</v>
      </c>
      <c r="G46" s="11">
        <v>1470</v>
      </c>
      <c r="H46" s="11">
        <v>1478</v>
      </c>
      <c r="I46" s="11">
        <v>1472</v>
      </c>
      <c r="J46" s="11">
        <v>1479</v>
      </c>
      <c r="K46" s="42" t="s">
        <v>209</v>
      </c>
      <c r="L46" s="42" t="s">
        <v>208</v>
      </c>
      <c r="M46" s="43">
        <f t="shared" si="2"/>
        <v>2</v>
      </c>
      <c r="N46" s="43">
        <f t="shared" si="2"/>
        <v>1</v>
      </c>
      <c r="O46" s="43">
        <f t="shared" si="3"/>
        <v>0</v>
      </c>
      <c r="P46" s="43">
        <f t="shared" si="3"/>
        <v>0</v>
      </c>
      <c r="Q46" s="14"/>
      <c r="R46" s="8"/>
    </row>
    <row r="47" spans="2:18" ht="18.5" x14ac:dyDescent="0.35">
      <c r="B47" s="8">
        <v>40</v>
      </c>
      <c r="C47" s="8">
        <v>8326</v>
      </c>
      <c r="D47" s="32">
        <v>2</v>
      </c>
      <c r="E47" s="59" t="s">
        <v>145</v>
      </c>
      <c r="F47" s="10" t="s">
        <v>260</v>
      </c>
      <c r="G47" s="11">
        <v>1472</v>
      </c>
      <c r="H47" s="11">
        <v>1476</v>
      </c>
      <c r="I47" s="11">
        <v>1462</v>
      </c>
      <c r="J47" s="11">
        <v>1476</v>
      </c>
      <c r="K47" s="42" t="s">
        <v>227</v>
      </c>
      <c r="L47" s="42" t="s">
        <v>205</v>
      </c>
      <c r="M47" s="43">
        <f t="shared" si="2"/>
        <v>-10</v>
      </c>
      <c r="N47" s="43">
        <f t="shared" si="2"/>
        <v>0</v>
      </c>
      <c r="O47" s="43">
        <f t="shared" si="3"/>
        <v>0</v>
      </c>
      <c r="P47" s="43">
        <f t="shared" si="3"/>
        <v>0</v>
      </c>
      <c r="Q47" s="14"/>
      <c r="R47" s="8"/>
    </row>
    <row r="48" spans="2:18" ht="18.5" x14ac:dyDescent="0.35">
      <c r="B48" s="8">
        <v>41</v>
      </c>
      <c r="C48" s="8">
        <v>8281</v>
      </c>
      <c r="D48" s="32">
        <v>8</v>
      </c>
      <c r="E48" s="59" t="s">
        <v>145</v>
      </c>
      <c r="F48" s="10" t="s">
        <v>260</v>
      </c>
      <c r="G48" s="11">
        <v>1465</v>
      </c>
      <c r="H48" s="11">
        <v>1483</v>
      </c>
      <c r="I48" s="11">
        <v>1467</v>
      </c>
      <c r="J48" s="11">
        <v>1885</v>
      </c>
      <c r="K48" s="42" t="s">
        <v>190</v>
      </c>
      <c r="L48" s="42" t="s">
        <v>210</v>
      </c>
      <c r="M48" s="43">
        <f t="shared" si="2"/>
        <v>2</v>
      </c>
      <c r="N48" s="43">
        <f t="shared" si="2"/>
        <v>402</v>
      </c>
      <c r="O48" s="43">
        <f t="shared" si="3"/>
        <v>0</v>
      </c>
      <c r="P48" s="43">
        <f t="shared" si="3"/>
        <v>0</v>
      </c>
      <c r="Q48" s="14"/>
      <c r="R48" s="8"/>
    </row>
    <row r="49" spans="2:30" ht="18.5" x14ac:dyDescent="0.35">
      <c r="B49" s="8">
        <v>42</v>
      </c>
      <c r="C49" s="8">
        <v>8647</v>
      </c>
      <c r="D49" s="32">
        <v>1</v>
      </c>
      <c r="E49" s="59" t="s">
        <v>145</v>
      </c>
      <c r="F49" s="10" t="s">
        <v>260</v>
      </c>
      <c r="G49" s="11">
        <v>1476</v>
      </c>
      <c r="H49" s="11">
        <v>1471</v>
      </c>
      <c r="I49" s="11">
        <v>1477</v>
      </c>
      <c r="J49" s="11">
        <v>1471</v>
      </c>
      <c r="K49" s="42" t="s">
        <v>274</v>
      </c>
      <c r="L49" s="42" t="s">
        <v>275</v>
      </c>
      <c r="M49" s="43">
        <f t="shared" si="2"/>
        <v>1</v>
      </c>
      <c r="N49" s="43">
        <f t="shared" si="2"/>
        <v>0</v>
      </c>
      <c r="O49" s="43">
        <f t="shared" si="3"/>
        <v>0</v>
      </c>
      <c r="P49" s="43">
        <f t="shared" si="3"/>
        <v>0</v>
      </c>
      <c r="Q49" s="14"/>
      <c r="R49" s="8"/>
    </row>
    <row r="50" spans="2:30" ht="18.5" x14ac:dyDescent="0.35">
      <c r="B50" s="8">
        <v>43</v>
      </c>
      <c r="C50" s="8">
        <v>9217</v>
      </c>
      <c r="D50" s="32">
        <v>8</v>
      </c>
      <c r="E50" s="59" t="s">
        <v>145</v>
      </c>
      <c r="F50" s="10" t="s">
        <v>260</v>
      </c>
      <c r="G50" s="11">
        <v>1473</v>
      </c>
      <c r="H50" s="11">
        <v>1462</v>
      </c>
      <c r="I50" s="11">
        <v>1475</v>
      </c>
      <c r="J50" s="11">
        <v>1464</v>
      </c>
      <c r="K50" s="42" t="s">
        <v>233</v>
      </c>
      <c r="L50" s="42" t="s">
        <v>255</v>
      </c>
      <c r="M50" s="43">
        <f t="shared" si="2"/>
        <v>2</v>
      </c>
      <c r="N50" s="43">
        <f t="shared" si="2"/>
        <v>2</v>
      </c>
      <c r="O50" s="43">
        <f t="shared" si="3"/>
        <v>0</v>
      </c>
      <c r="P50" s="43">
        <f t="shared" si="3"/>
        <v>0</v>
      </c>
      <c r="Q50" s="14"/>
      <c r="R50" s="8"/>
    </row>
    <row r="51" spans="2:30" ht="18.5" x14ac:dyDescent="0.35">
      <c r="B51" s="8">
        <v>44</v>
      </c>
      <c r="C51" s="8">
        <v>8846</v>
      </c>
      <c r="D51" s="32" t="s">
        <v>272</v>
      </c>
      <c r="E51" s="59" t="s">
        <v>273</v>
      </c>
      <c r="F51" s="10" t="s">
        <v>260</v>
      </c>
      <c r="G51" s="11">
        <v>1494</v>
      </c>
      <c r="H51" s="11">
        <v>1486</v>
      </c>
      <c r="I51" s="11">
        <v>1498</v>
      </c>
      <c r="J51" s="11">
        <v>1487</v>
      </c>
      <c r="K51" s="42" t="s">
        <v>224</v>
      </c>
      <c r="L51" s="42" t="s">
        <v>276</v>
      </c>
      <c r="M51" s="43">
        <f t="shared" si="2"/>
        <v>4</v>
      </c>
      <c r="N51" s="43">
        <f t="shared" si="2"/>
        <v>1</v>
      </c>
      <c r="O51" s="43">
        <f t="shared" si="3"/>
        <v>0</v>
      </c>
      <c r="P51" s="43">
        <f t="shared" si="3"/>
        <v>0</v>
      </c>
      <c r="Q51" s="14"/>
      <c r="R51" s="8"/>
    </row>
    <row r="52" spans="2:30" ht="18.5" x14ac:dyDescent="0.35">
      <c r="B52" s="8">
        <v>45</v>
      </c>
      <c r="C52" s="8">
        <v>9827</v>
      </c>
      <c r="D52" s="32">
        <v>5</v>
      </c>
      <c r="E52" s="59" t="s">
        <v>145</v>
      </c>
      <c r="F52" s="10" t="s">
        <v>260</v>
      </c>
      <c r="G52" s="11">
        <v>1462</v>
      </c>
      <c r="H52" s="11">
        <v>1454</v>
      </c>
      <c r="I52" s="11">
        <v>1469</v>
      </c>
      <c r="J52" s="11">
        <v>1488</v>
      </c>
      <c r="K52" s="42" t="s">
        <v>190</v>
      </c>
      <c r="L52" s="42" t="s">
        <v>277</v>
      </c>
      <c r="M52" s="43">
        <f t="shared" si="2"/>
        <v>7</v>
      </c>
      <c r="N52" s="46"/>
      <c r="O52" s="46"/>
      <c r="P52" s="46"/>
    </row>
    <row r="53" spans="2:30" ht="18.5" x14ac:dyDescent="0.35">
      <c r="B53" s="8">
        <v>46</v>
      </c>
      <c r="C53" s="8">
        <v>9477</v>
      </c>
      <c r="D53" s="32">
        <v>7</v>
      </c>
      <c r="E53" s="59" t="s">
        <v>145</v>
      </c>
      <c r="F53" s="10" t="s">
        <v>260</v>
      </c>
      <c r="G53" s="11">
        <v>1427</v>
      </c>
      <c r="H53" s="11">
        <v>1403</v>
      </c>
      <c r="I53" s="11">
        <v>1430</v>
      </c>
      <c r="J53" s="11">
        <v>1406</v>
      </c>
      <c r="K53" s="42" t="s">
        <v>275</v>
      </c>
      <c r="L53" s="42" t="s">
        <v>261</v>
      </c>
      <c r="M53" s="43">
        <f t="shared" si="2"/>
        <v>3</v>
      </c>
    </row>
    <row r="54" spans="2:30" ht="18.5" x14ac:dyDescent="0.35">
      <c r="B54" s="8">
        <v>47</v>
      </c>
      <c r="C54" s="8">
        <v>9873</v>
      </c>
      <c r="D54" s="32">
        <v>4</v>
      </c>
      <c r="E54" s="59" t="s">
        <v>146</v>
      </c>
      <c r="F54" s="10" t="s">
        <v>260</v>
      </c>
      <c r="G54" s="11">
        <v>1369</v>
      </c>
      <c r="H54" s="11"/>
      <c r="I54" s="11">
        <v>1364</v>
      </c>
      <c r="J54" s="11"/>
      <c r="K54" s="42"/>
      <c r="L54" s="42"/>
      <c r="M54" s="43">
        <f t="shared" si="2"/>
        <v>-5</v>
      </c>
      <c r="AD54" s="1">
        <v>20000</v>
      </c>
    </row>
    <row r="55" spans="2:30" ht="18.5" x14ac:dyDescent="0.35">
      <c r="B55" s="8">
        <v>48</v>
      </c>
      <c r="C55" s="8">
        <v>8946</v>
      </c>
      <c r="D55" s="32">
        <v>5</v>
      </c>
      <c r="E55" s="59" t="s">
        <v>145</v>
      </c>
      <c r="F55" s="10" t="s">
        <v>221</v>
      </c>
      <c r="G55" s="11">
        <v>1274</v>
      </c>
      <c r="H55" s="11"/>
      <c r="I55" s="11">
        <v>1274</v>
      </c>
      <c r="J55" s="11"/>
      <c r="K55" s="42" t="s">
        <v>216</v>
      </c>
      <c r="L55" s="42"/>
      <c r="M55" s="43">
        <f t="shared" ref="M55" si="4">I55-G55</f>
        <v>0</v>
      </c>
      <c r="AD55" s="1">
        <v>5000</v>
      </c>
    </row>
    <row r="56" spans="2:30" ht="18.5" x14ac:dyDescent="0.35">
      <c r="J56" s="18" t="s">
        <v>26</v>
      </c>
      <c r="K56" s="44">
        <f>SUM(K12:K55)</f>
        <v>0</v>
      </c>
      <c r="L56" s="44">
        <f>SUM(L12:L55)</f>
        <v>0</v>
      </c>
      <c r="M56" s="45">
        <f t="shared" ref="M56" si="5">SUM(K56:L56)</f>
        <v>0</v>
      </c>
      <c r="AD56" s="1">
        <v>10000</v>
      </c>
    </row>
  </sheetData>
  <mergeCells count="17">
    <mergeCell ref="B6:B7"/>
    <mergeCell ref="C6:C7"/>
    <mergeCell ref="D6:D7"/>
    <mergeCell ref="E6:E7"/>
    <mergeCell ref="F6:F7"/>
    <mergeCell ref="B2:Q2"/>
    <mergeCell ref="AA2:AJ2"/>
    <mergeCell ref="B3:Q3"/>
    <mergeCell ref="AA3:AJ3"/>
    <mergeCell ref="D4:F4"/>
    <mergeCell ref="R6:R7"/>
    <mergeCell ref="G6:H6"/>
    <mergeCell ref="I6:J6"/>
    <mergeCell ref="K6:L6"/>
    <mergeCell ref="M6:M7"/>
    <mergeCell ref="N6:N7"/>
    <mergeCell ref="Q6:Q7"/>
  </mergeCells>
  <pageMargins left="0.25" right="0.25" top="0.75" bottom="0.75" header="0.3" footer="0.3"/>
  <pageSetup paperSize="9" scale="75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9EB27-21C3-4AAB-9E8B-AAE0A70F37F4}">
  <sheetPr>
    <pageSetUpPr fitToPage="1"/>
  </sheetPr>
  <dimension ref="B1:AJ56"/>
  <sheetViews>
    <sheetView tabSelected="1" topLeftCell="A9" zoomScale="70" zoomScaleNormal="70" workbookViewId="0">
      <selection activeCell="F29" sqref="F29"/>
    </sheetView>
  </sheetViews>
  <sheetFormatPr defaultColWidth="9.1796875" defaultRowHeight="14.5" x14ac:dyDescent="0.35"/>
  <cols>
    <col min="1" max="1" width="2.54296875" style="1" customWidth="1"/>
    <col min="2" max="2" width="4.1796875" style="1" bestFit="1" customWidth="1"/>
    <col min="3" max="4" width="12.1796875" style="1" customWidth="1"/>
    <col min="5" max="5" width="15.1796875" style="1" customWidth="1"/>
    <col min="6" max="6" width="15.81640625" style="1" customWidth="1"/>
    <col min="7" max="10" width="11.453125" style="1" customWidth="1"/>
    <col min="11" max="11" width="10.1796875" style="1" customWidth="1"/>
    <col min="12" max="12" width="11.1796875" style="1" customWidth="1"/>
    <col min="13" max="13" width="11" style="1" customWidth="1"/>
    <col min="14" max="14" width="13" style="1" customWidth="1"/>
    <col min="15" max="15" width="11" style="1" customWidth="1"/>
    <col min="16" max="16" width="12" style="1" customWidth="1"/>
    <col min="17" max="17" width="14.54296875" style="1" customWidth="1"/>
    <col min="18" max="18" width="14.1796875" style="1" customWidth="1"/>
    <col min="19" max="22" width="2.54296875" style="1" customWidth="1"/>
    <col min="23" max="24" width="4.1796875" style="1" customWidth="1"/>
    <col min="25" max="26" width="6.1796875" style="1" customWidth="1"/>
    <col min="27" max="27" width="3.1796875" style="1" hidden="1" customWidth="1"/>
    <col min="28" max="28" width="6.81640625" style="1" hidden="1" customWidth="1"/>
    <col min="29" max="29" width="4.1796875" style="1" hidden="1" customWidth="1"/>
    <col min="30" max="30" width="11" style="1" hidden="1" customWidth="1"/>
    <col min="31" max="31" width="9.81640625" style="1" hidden="1" customWidth="1"/>
    <col min="32" max="32" width="3.453125" style="1" hidden="1" customWidth="1"/>
    <col min="33" max="33" width="4.54296875" style="1" hidden="1" customWidth="1"/>
    <col min="34" max="34" width="5.81640625" style="1" hidden="1" customWidth="1"/>
    <col min="35" max="35" width="4.81640625" style="1" hidden="1" customWidth="1"/>
    <col min="36" max="36" width="12.1796875" style="1" hidden="1" customWidth="1"/>
    <col min="37" max="16384" width="9.1796875" style="1"/>
  </cols>
  <sheetData>
    <row r="1" spans="2:36" ht="3" customHeight="1" x14ac:dyDescent="0.35"/>
    <row r="2" spans="2:36" ht="23.5" x14ac:dyDescent="0.35">
      <c r="B2" s="65" t="s">
        <v>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AA2" s="66" t="s">
        <v>1</v>
      </c>
      <c r="AB2" s="66"/>
      <c r="AC2" s="66"/>
      <c r="AD2" s="66"/>
      <c r="AE2" s="66"/>
      <c r="AF2" s="66"/>
      <c r="AG2" s="66"/>
      <c r="AH2" s="66"/>
      <c r="AI2" s="66"/>
      <c r="AJ2" s="66"/>
    </row>
    <row r="3" spans="2:36" ht="23.5" x14ac:dyDescent="0.35">
      <c r="B3" s="67" t="s">
        <v>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AA3" s="68" t="str">
        <f>B3</f>
        <v>FUEL TERMINAL SAMARINDA</v>
      </c>
      <c r="AB3" s="68"/>
      <c r="AC3" s="68"/>
      <c r="AD3" s="68"/>
      <c r="AE3" s="68"/>
      <c r="AF3" s="68"/>
      <c r="AG3" s="68"/>
      <c r="AH3" s="68"/>
      <c r="AI3" s="68"/>
      <c r="AJ3" s="68"/>
    </row>
    <row r="4" spans="2:36" x14ac:dyDescent="0.35">
      <c r="C4" s="2" t="s">
        <v>3</v>
      </c>
      <c r="D4" s="69">
        <v>45485</v>
      </c>
      <c r="E4" s="69"/>
      <c r="F4" s="69"/>
    </row>
    <row r="5" spans="2:36" ht="3" customHeight="1" x14ac:dyDescent="0.35">
      <c r="C5" s="3"/>
      <c r="D5" s="4"/>
      <c r="E5" s="4"/>
      <c r="F5" s="4"/>
    </row>
    <row r="6" spans="2:36" s="5" customFormat="1" ht="31" x14ac:dyDescent="0.35">
      <c r="B6" s="61" t="s">
        <v>4</v>
      </c>
      <c r="C6" s="61" t="s">
        <v>5</v>
      </c>
      <c r="D6" s="61" t="s">
        <v>6</v>
      </c>
      <c r="E6" s="61" t="s">
        <v>7</v>
      </c>
      <c r="F6" s="61" t="s">
        <v>8</v>
      </c>
      <c r="G6" s="63" t="s">
        <v>135</v>
      </c>
      <c r="H6" s="64"/>
      <c r="I6" s="63" t="s">
        <v>136</v>
      </c>
      <c r="J6" s="64"/>
      <c r="K6" s="63" t="s">
        <v>138</v>
      </c>
      <c r="L6" s="64"/>
      <c r="M6" s="61" t="s">
        <v>142</v>
      </c>
      <c r="N6" s="61" t="s">
        <v>143</v>
      </c>
      <c r="O6" s="21" t="s">
        <v>139</v>
      </c>
      <c r="P6" s="21" t="s">
        <v>139</v>
      </c>
      <c r="Q6" s="61" t="s">
        <v>13</v>
      </c>
      <c r="R6" s="61" t="s">
        <v>144</v>
      </c>
      <c r="AA6" s="5" t="s">
        <v>4</v>
      </c>
      <c r="AB6" s="5" t="s">
        <v>5</v>
      </c>
      <c r="AC6" s="5" t="s">
        <v>14</v>
      </c>
      <c r="AD6" s="5" t="s">
        <v>15</v>
      </c>
      <c r="AE6" s="5" t="s">
        <v>16</v>
      </c>
      <c r="AF6" s="5" t="s">
        <v>17</v>
      </c>
      <c r="AG6" s="5" t="s">
        <v>18</v>
      </c>
      <c r="AH6" s="5" t="s">
        <v>19</v>
      </c>
      <c r="AI6" s="5" t="s">
        <v>20</v>
      </c>
      <c r="AJ6" s="5" t="s">
        <v>13</v>
      </c>
    </row>
    <row r="7" spans="2:36" s="5" customFormat="1" ht="31" x14ac:dyDescent="0.35">
      <c r="B7" s="62"/>
      <c r="C7" s="62"/>
      <c r="D7" s="62"/>
      <c r="E7" s="62"/>
      <c r="F7" s="62"/>
      <c r="G7" s="6" t="s">
        <v>21</v>
      </c>
      <c r="H7" s="6" t="s">
        <v>22</v>
      </c>
      <c r="I7" s="6" t="s">
        <v>21</v>
      </c>
      <c r="J7" s="6" t="s">
        <v>22</v>
      </c>
      <c r="K7" s="6" t="s">
        <v>23</v>
      </c>
      <c r="L7" s="6" t="s">
        <v>24</v>
      </c>
      <c r="M7" s="62"/>
      <c r="N7" s="62"/>
      <c r="O7" s="31" t="s">
        <v>141</v>
      </c>
      <c r="P7" s="29" t="s">
        <v>140</v>
      </c>
      <c r="Q7" s="62"/>
      <c r="R7" s="62"/>
      <c r="AA7" s="5">
        <v>1</v>
      </c>
      <c r="AF7" s="7"/>
      <c r="AG7" s="7"/>
    </row>
    <row r="8" spans="2:36" ht="18.5" x14ac:dyDescent="0.45">
      <c r="B8" s="8">
        <v>1</v>
      </c>
      <c r="C8" s="60">
        <v>8326</v>
      </c>
      <c r="D8" s="60">
        <v>5</v>
      </c>
      <c r="E8" s="60" t="s">
        <v>145</v>
      </c>
      <c r="F8" s="60" t="s">
        <v>221</v>
      </c>
      <c r="G8" s="60">
        <v>1462</v>
      </c>
      <c r="H8" s="60">
        <v>1476</v>
      </c>
      <c r="I8" s="60">
        <v>1464</v>
      </c>
      <c r="J8" s="60">
        <v>1478</v>
      </c>
      <c r="K8" s="73">
        <v>0.3</v>
      </c>
      <c r="L8" s="73">
        <v>0.33500000000000002</v>
      </c>
      <c r="M8" s="43">
        <f>I8-G8</f>
        <v>2</v>
      </c>
      <c r="N8" s="43">
        <f>J8-H8</f>
        <v>2</v>
      </c>
      <c r="O8" s="43">
        <f>IFERROR(M8/K8,0)</f>
        <v>6.666666666666667</v>
      </c>
      <c r="P8" s="43">
        <f>IFERROR(N8/L8,0)</f>
        <v>5.9701492537313428</v>
      </c>
      <c r="Q8" s="14"/>
      <c r="R8" s="30"/>
      <c r="AA8" s="1">
        <v>2</v>
      </c>
      <c r="AF8" s="15"/>
      <c r="AI8" s="15"/>
    </row>
    <row r="9" spans="2:36" ht="18.5" x14ac:dyDescent="0.45">
      <c r="B9" s="8">
        <v>2</v>
      </c>
      <c r="C9" s="60">
        <v>9937</v>
      </c>
      <c r="D9" s="60">
        <v>1</v>
      </c>
      <c r="E9" s="60" t="s">
        <v>181</v>
      </c>
      <c r="F9" s="60" t="s">
        <v>221</v>
      </c>
      <c r="G9" s="60">
        <v>1444</v>
      </c>
      <c r="H9" s="60">
        <v>1435</v>
      </c>
      <c r="I9" s="60">
        <v>1442</v>
      </c>
      <c r="J9" s="60">
        <v>1437</v>
      </c>
      <c r="K9" s="73">
        <v>0.30499999999999999</v>
      </c>
      <c r="L9" s="73">
        <v>0.375</v>
      </c>
      <c r="M9" s="43">
        <f t="shared" ref="M9:N38" si="0">I9-G9</f>
        <v>-2</v>
      </c>
      <c r="N9" s="43">
        <f t="shared" si="0"/>
        <v>2</v>
      </c>
      <c r="O9" s="43">
        <f t="shared" ref="O9:P38" si="1">IFERROR(M9/K9,0)</f>
        <v>-6.557377049180328</v>
      </c>
      <c r="P9" s="43">
        <f t="shared" si="1"/>
        <v>5.333333333333333</v>
      </c>
      <c r="Q9" s="14"/>
      <c r="R9" s="30"/>
      <c r="AA9" s="1">
        <v>3</v>
      </c>
      <c r="AF9" s="15"/>
      <c r="AI9" s="15"/>
    </row>
    <row r="10" spans="2:36" ht="18.5" x14ac:dyDescent="0.45">
      <c r="B10" s="8">
        <v>3</v>
      </c>
      <c r="C10" s="60">
        <v>9728</v>
      </c>
      <c r="D10" s="60">
        <v>3</v>
      </c>
      <c r="E10" s="60" t="s">
        <v>145</v>
      </c>
      <c r="F10" s="60" t="s">
        <v>221</v>
      </c>
      <c r="G10" s="60">
        <v>1434</v>
      </c>
      <c r="H10" s="60">
        <v>1435</v>
      </c>
      <c r="I10" s="60">
        <v>1431</v>
      </c>
      <c r="J10" s="60">
        <v>1436</v>
      </c>
      <c r="K10" s="73">
        <v>0.25</v>
      </c>
      <c r="L10" s="73">
        <v>0.25</v>
      </c>
      <c r="M10" s="43">
        <f t="shared" si="0"/>
        <v>-3</v>
      </c>
      <c r="N10" s="43">
        <f t="shared" si="0"/>
        <v>1</v>
      </c>
      <c r="O10" s="43">
        <f t="shared" si="1"/>
        <v>-12</v>
      </c>
      <c r="P10" s="43">
        <f t="shared" si="1"/>
        <v>4</v>
      </c>
      <c r="Q10" s="14"/>
      <c r="R10" s="30"/>
    </row>
    <row r="11" spans="2:36" ht="18.5" x14ac:dyDescent="0.45">
      <c r="B11" s="8">
        <v>4</v>
      </c>
      <c r="C11" s="60">
        <v>8352</v>
      </c>
      <c r="D11" s="60">
        <v>8</v>
      </c>
      <c r="E11" s="60" t="s">
        <v>180</v>
      </c>
      <c r="F11" s="60" t="s">
        <v>221</v>
      </c>
      <c r="G11" s="60">
        <v>1586</v>
      </c>
      <c r="H11" s="60">
        <v>1580</v>
      </c>
      <c r="I11" s="60">
        <v>1586</v>
      </c>
      <c r="J11" s="60">
        <v>1580</v>
      </c>
      <c r="K11" s="73">
        <v>0.31</v>
      </c>
      <c r="L11" s="73">
        <v>0.32500000000000001</v>
      </c>
      <c r="M11" s="43">
        <f t="shared" si="0"/>
        <v>0</v>
      </c>
      <c r="N11" s="43">
        <f t="shared" si="0"/>
        <v>0</v>
      </c>
      <c r="O11" s="43">
        <f t="shared" si="1"/>
        <v>0</v>
      </c>
      <c r="P11" s="43">
        <f t="shared" si="1"/>
        <v>0</v>
      </c>
      <c r="Q11" s="14"/>
      <c r="R11" s="30"/>
    </row>
    <row r="12" spans="2:36" ht="18.5" x14ac:dyDescent="0.45">
      <c r="B12" s="8">
        <v>5</v>
      </c>
      <c r="C12" s="60">
        <v>9489</v>
      </c>
      <c r="D12" s="72" t="s">
        <v>279</v>
      </c>
      <c r="E12" s="60" t="s">
        <v>181</v>
      </c>
      <c r="F12" s="60" t="s">
        <v>221</v>
      </c>
      <c r="G12" s="60">
        <v>1474</v>
      </c>
      <c r="H12" s="60">
        <v>1474</v>
      </c>
      <c r="I12" s="60">
        <v>1472</v>
      </c>
      <c r="J12" s="60">
        <v>1476</v>
      </c>
      <c r="K12" s="73">
        <v>0.32500000000000001</v>
      </c>
      <c r="L12" s="73">
        <v>0.32</v>
      </c>
      <c r="M12" s="43">
        <f t="shared" si="0"/>
        <v>-2</v>
      </c>
      <c r="N12" s="43">
        <f t="shared" si="0"/>
        <v>2</v>
      </c>
      <c r="O12" s="43">
        <f t="shared" si="1"/>
        <v>-6.1538461538461533</v>
      </c>
      <c r="P12" s="43">
        <f t="shared" si="1"/>
        <v>6.25</v>
      </c>
      <c r="Q12" s="14"/>
      <c r="R12" s="30"/>
      <c r="W12" s="17"/>
      <c r="Y12" s="17"/>
    </row>
    <row r="13" spans="2:36" ht="18.5" x14ac:dyDescent="0.45">
      <c r="B13" s="8">
        <v>6</v>
      </c>
      <c r="C13" s="60">
        <v>9843</v>
      </c>
      <c r="D13" s="60">
        <v>4</v>
      </c>
      <c r="E13" s="60" t="s">
        <v>180</v>
      </c>
      <c r="F13" s="60" t="s">
        <v>221</v>
      </c>
      <c r="G13" s="60">
        <v>1314</v>
      </c>
      <c r="H13" s="60">
        <v>1310</v>
      </c>
      <c r="I13" s="60">
        <v>1313</v>
      </c>
      <c r="J13" s="60">
        <v>733</v>
      </c>
      <c r="K13" s="73">
        <v>0.42</v>
      </c>
      <c r="L13" s="73">
        <v>0.42499999999999999</v>
      </c>
      <c r="M13" s="43">
        <f t="shared" si="0"/>
        <v>-1</v>
      </c>
      <c r="N13" s="43">
        <f t="shared" si="0"/>
        <v>-577</v>
      </c>
      <c r="O13" s="43">
        <f t="shared" si="1"/>
        <v>-2.3809523809523809</v>
      </c>
      <c r="P13" s="43">
        <f t="shared" si="1"/>
        <v>-1357.6470588235295</v>
      </c>
      <c r="Q13" s="14"/>
      <c r="R13" s="30"/>
      <c r="W13" s="17"/>
      <c r="Y13" s="17"/>
    </row>
    <row r="14" spans="2:36" ht="18.5" x14ac:dyDescent="0.45">
      <c r="B14" s="8">
        <v>7</v>
      </c>
      <c r="C14" s="60">
        <v>9437</v>
      </c>
      <c r="D14" s="60">
        <v>7</v>
      </c>
      <c r="E14" s="60" t="s">
        <v>180</v>
      </c>
      <c r="F14" s="60" t="s">
        <v>221</v>
      </c>
      <c r="G14" s="60">
        <v>1474</v>
      </c>
      <c r="H14" s="60">
        <v>1470</v>
      </c>
      <c r="I14" s="60">
        <v>1474</v>
      </c>
      <c r="J14" s="60">
        <v>1472</v>
      </c>
      <c r="K14" s="73">
        <v>0.34</v>
      </c>
      <c r="L14" s="73">
        <v>0.27500000000000002</v>
      </c>
      <c r="M14" s="43">
        <f t="shared" si="0"/>
        <v>0</v>
      </c>
      <c r="N14" s="43">
        <f t="shared" si="0"/>
        <v>2</v>
      </c>
      <c r="O14" s="43">
        <f t="shared" si="1"/>
        <v>0</v>
      </c>
      <c r="P14" s="43">
        <f t="shared" si="1"/>
        <v>7.2727272727272725</v>
      </c>
      <c r="Q14" s="14"/>
      <c r="R14" s="30"/>
      <c r="W14" s="17"/>
      <c r="Y14" s="17"/>
    </row>
    <row r="15" spans="2:36" ht="18.5" x14ac:dyDescent="0.45">
      <c r="B15" s="8">
        <v>8</v>
      </c>
      <c r="C15" s="60">
        <v>9789</v>
      </c>
      <c r="D15" s="60">
        <v>1</v>
      </c>
      <c r="E15" s="60" t="s">
        <v>181</v>
      </c>
      <c r="F15" s="60" t="s">
        <v>221</v>
      </c>
      <c r="G15" s="60">
        <v>1573</v>
      </c>
      <c r="H15" s="60">
        <v>1587</v>
      </c>
      <c r="I15" s="60">
        <v>1572</v>
      </c>
      <c r="J15" s="60">
        <v>1589</v>
      </c>
      <c r="K15" s="73">
        <v>0.42</v>
      </c>
      <c r="L15" s="73">
        <v>0.40500000000000003</v>
      </c>
      <c r="M15" s="43">
        <f t="shared" si="0"/>
        <v>-1</v>
      </c>
      <c r="N15" s="43">
        <f t="shared" si="0"/>
        <v>2</v>
      </c>
      <c r="O15" s="43">
        <f t="shared" si="1"/>
        <v>-2.3809523809523809</v>
      </c>
      <c r="P15" s="43">
        <f t="shared" si="1"/>
        <v>4.9382716049382713</v>
      </c>
      <c r="Q15" s="14"/>
      <c r="R15" s="30"/>
      <c r="W15" s="17"/>
      <c r="Y15" s="17"/>
    </row>
    <row r="16" spans="2:36" ht="18.5" x14ac:dyDescent="0.45">
      <c r="B16" s="8">
        <v>9</v>
      </c>
      <c r="C16" s="60">
        <v>9474</v>
      </c>
      <c r="D16" s="72" t="s">
        <v>280</v>
      </c>
      <c r="E16" s="60" t="s">
        <v>259</v>
      </c>
      <c r="F16" s="60" t="s">
        <v>221</v>
      </c>
      <c r="G16" s="60">
        <v>1433</v>
      </c>
      <c r="H16" s="60">
        <v>1421</v>
      </c>
      <c r="I16" s="60">
        <v>1435</v>
      </c>
      <c r="J16" s="60">
        <v>1424</v>
      </c>
      <c r="K16" s="73">
        <v>0.23499999999999999</v>
      </c>
      <c r="L16" s="73">
        <v>0.23</v>
      </c>
      <c r="M16" s="43">
        <f t="shared" si="0"/>
        <v>2</v>
      </c>
      <c r="N16" s="43">
        <f t="shared" si="0"/>
        <v>3</v>
      </c>
      <c r="O16" s="43">
        <f t="shared" si="1"/>
        <v>8.5106382978723403</v>
      </c>
      <c r="P16" s="43">
        <f t="shared" si="1"/>
        <v>13.043478260869565</v>
      </c>
      <c r="Q16" s="14"/>
      <c r="R16" s="30"/>
      <c r="W16" s="17"/>
      <c r="Y16" s="17"/>
    </row>
    <row r="17" spans="2:27" ht="18.5" x14ac:dyDescent="0.45">
      <c r="B17" s="8">
        <v>10</v>
      </c>
      <c r="C17" s="60">
        <v>9217</v>
      </c>
      <c r="D17" s="71" t="s">
        <v>281</v>
      </c>
      <c r="E17" s="60" t="s">
        <v>215</v>
      </c>
      <c r="F17" s="60" t="s">
        <v>221</v>
      </c>
      <c r="G17" s="60">
        <v>1473</v>
      </c>
      <c r="H17" s="60">
        <v>1462</v>
      </c>
      <c r="I17" s="60">
        <v>1476</v>
      </c>
      <c r="J17" s="60">
        <v>1462</v>
      </c>
      <c r="K17" s="73">
        <v>0.36</v>
      </c>
      <c r="L17" s="73">
        <v>0.28000000000000003</v>
      </c>
      <c r="M17" s="43">
        <f t="shared" si="0"/>
        <v>3</v>
      </c>
      <c r="N17" s="43">
        <f t="shared" si="0"/>
        <v>0</v>
      </c>
      <c r="O17" s="43">
        <f t="shared" si="1"/>
        <v>8.3333333333333339</v>
      </c>
      <c r="P17" s="43">
        <f t="shared" si="1"/>
        <v>0</v>
      </c>
      <c r="Q17" s="14"/>
      <c r="R17" s="30"/>
      <c r="W17" s="17"/>
    </row>
    <row r="18" spans="2:27" ht="18.5" x14ac:dyDescent="0.45">
      <c r="B18" s="8">
        <v>11</v>
      </c>
      <c r="C18" s="60">
        <v>9121</v>
      </c>
      <c r="D18" s="60">
        <v>2</v>
      </c>
      <c r="E18" s="60" t="s">
        <v>145</v>
      </c>
      <c r="F18" s="60" t="s">
        <v>221</v>
      </c>
      <c r="G18" s="60">
        <v>1471</v>
      </c>
      <c r="H18" s="60">
        <v>1463</v>
      </c>
      <c r="I18" s="60">
        <v>1474</v>
      </c>
      <c r="J18" s="60">
        <v>1465</v>
      </c>
      <c r="K18" s="73">
        <v>0.34499999999999997</v>
      </c>
      <c r="L18" s="73">
        <v>0.27500000000000002</v>
      </c>
      <c r="M18" s="43">
        <f t="shared" si="0"/>
        <v>3</v>
      </c>
      <c r="N18" s="43">
        <f t="shared" si="0"/>
        <v>2</v>
      </c>
      <c r="O18" s="43">
        <f t="shared" si="1"/>
        <v>8.6956521739130448</v>
      </c>
      <c r="P18" s="43">
        <f t="shared" si="1"/>
        <v>7.2727272727272725</v>
      </c>
      <c r="Q18" s="14"/>
      <c r="R18" s="30"/>
      <c r="W18" s="17"/>
    </row>
    <row r="19" spans="2:27" ht="18.5" x14ac:dyDescent="0.45">
      <c r="B19" s="8">
        <v>12</v>
      </c>
      <c r="C19" s="60">
        <v>9466</v>
      </c>
      <c r="D19" s="60">
        <v>8</v>
      </c>
      <c r="E19" s="60" t="s">
        <v>180</v>
      </c>
      <c r="F19" s="60" t="s">
        <v>221</v>
      </c>
      <c r="G19" s="60">
        <v>1427</v>
      </c>
      <c r="H19" s="60">
        <v>1412</v>
      </c>
      <c r="I19" s="60">
        <v>1427</v>
      </c>
      <c r="J19" s="60">
        <v>1412</v>
      </c>
      <c r="K19" s="73">
        <v>0.19</v>
      </c>
      <c r="L19" s="73">
        <v>0.25</v>
      </c>
      <c r="M19" s="43">
        <f t="shared" si="0"/>
        <v>0</v>
      </c>
      <c r="N19" s="43">
        <f t="shared" si="0"/>
        <v>0</v>
      </c>
      <c r="O19" s="43">
        <f t="shared" si="1"/>
        <v>0</v>
      </c>
      <c r="P19" s="43">
        <f t="shared" si="1"/>
        <v>0</v>
      </c>
      <c r="Q19" s="14"/>
      <c r="R19" s="30"/>
    </row>
    <row r="20" spans="2:27" ht="18.5" x14ac:dyDescent="0.45">
      <c r="B20" s="8">
        <v>13</v>
      </c>
      <c r="C20" s="60">
        <v>8846</v>
      </c>
      <c r="D20" s="60" t="s">
        <v>240</v>
      </c>
      <c r="E20" s="60" t="s">
        <v>230</v>
      </c>
      <c r="F20" s="60" t="s">
        <v>221</v>
      </c>
      <c r="G20" s="60">
        <v>1491</v>
      </c>
      <c r="H20" s="60">
        <v>1486</v>
      </c>
      <c r="I20" s="60">
        <v>1490</v>
      </c>
      <c r="J20" s="60">
        <v>1489</v>
      </c>
      <c r="K20" s="73">
        <v>0.37</v>
      </c>
      <c r="L20" s="73">
        <v>0.41499999999999998</v>
      </c>
      <c r="M20" s="43">
        <f t="shared" si="0"/>
        <v>-1</v>
      </c>
      <c r="N20" s="43">
        <f t="shared" si="0"/>
        <v>3</v>
      </c>
      <c r="O20" s="43">
        <f t="shared" si="1"/>
        <v>-2.7027027027027026</v>
      </c>
      <c r="P20" s="43">
        <f t="shared" si="1"/>
        <v>7.2289156626506026</v>
      </c>
      <c r="Q20" s="14"/>
      <c r="R20" s="8"/>
    </row>
    <row r="21" spans="2:27" ht="18.5" x14ac:dyDescent="0.45">
      <c r="B21" s="8">
        <v>14</v>
      </c>
      <c r="C21" s="60">
        <v>9704</v>
      </c>
      <c r="D21" s="60">
        <v>1</v>
      </c>
      <c r="E21" s="60" t="s">
        <v>181</v>
      </c>
      <c r="F21" s="60" t="s">
        <v>221</v>
      </c>
      <c r="G21" s="60">
        <v>1456</v>
      </c>
      <c r="H21" s="60">
        <v>1463</v>
      </c>
      <c r="I21" s="60">
        <v>1456</v>
      </c>
      <c r="J21" s="60">
        <v>1463</v>
      </c>
      <c r="K21" s="73">
        <v>0.38</v>
      </c>
      <c r="L21" s="73">
        <v>0.33</v>
      </c>
      <c r="M21" s="43">
        <f t="shared" si="0"/>
        <v>0</v>
      </c>
      <c r="N21" s="43">
        <f t="shared" si="0"/>
        <v>0</v>
      </c>
      <c r="O21" s="43">
        <f t="shared" si="1"/>
        <v>0</v>
      </c>
      <c r="P21" s="43">
        <f t="shared" si="1"/>
        <v>0</v>
      </c>
      <c r="Q21" s="14"/>
      <c r="R21" s="8"/>
      <c r="AA21" s="1">
        <v>13</v>
      </c>
    </row>
    <row r="22" spans="2:27" ht="18.5" x14ac:dyDescent="0.45">
      <c r="B22" s="8">
        <v>15</v>
      </c>
      <c r="C22" s="60">
        <v>9472</v>
      </c>
      <c r="D22" s="60">
        <v>5</v>
      </c>
      <c r="E22" s="60" t="s">
        <v>145</v>
      </c>
      <c r="F22" s="60" t="s">
        <v>221</v>
      </c>
      <c r="G22" s="60">
        <v>1427</v>
      </c>
      <c r="H22" s="60">
        <v>1403</v>
      </c>
      <c r="I22" s="60">
        <v>1428</v>
      </c>
      <c r="J22" s="60">
        <v>1406</v>
      </c>
      <c r="K22" s="73">
        <v>0.28499999999999998</v>
      </c>
      <c r="L22" s="73">
        <v>0.215</v>
      </c>
      <c r="M22" s="43">
        <f t="shared" si="0"/>
        <v>1</v>
      </c>
      <c r="N22" s="43">
        <f t="shared" si="0"/>
        <v>3</v>
      </c>
      <c r="O22" s="43">
        <f t="shared" si="1"/>
        <v>3.5087719298245617</v>
      </c>
      <c r="P22" s="43">
        <f t="shared" si="1"/>
        <v>13.953488372093023</v>
      </c>
      <c r="Q22" s="14"/>
      <c r="R22" s="8"/>
      <c r="AA22" s="1">
        <v>14</v>
      </c>
    </row>
    <row r="23" spans="2:27" ht="18.5" x14ac:dyDescent="0.45">
      <c r="B23" s="8">
        <v>16</v>
      </c>
      <c r="C23" s="60">
        <v>8849</v>
      </c>
      <c r="D23" s="60">
        <v>3</v>
      </c>
      <c r="E23" s="60" t="s">
        <v>145</v>
      </c>
      <c r="F23" s="60" t="s">
        <v>221</v>
      </c>
      <c r="G23" s="60">
        <v>1494</v>
      </c>
      <c r="H23" s="60">
        <v>1483</v>
      </c>
      <c r="I23" s="60">
        <v>1496</v>
      </c>
      <c r="J23" s="60">
        <v>1486</v>
      </c>
      <c r="K23" s="73">
        <v>0.3</v>
      </c>
      <c r="L23" s="73">
        <v>0.30499999999999999</v>
      </c>
      <c r="M23" s="43">
        <f t="shared" si="0"/>
        <v>2</v>
      </c>
      <c r="N23" s="43">
        <f t="shared" si="0"/>
        <v>3</v>
      </c>
      <c r="O23" s="43">
        <f t="shared" si="1"/>
        <v>6.666666666666667</v>
      </c>
      <c r="P23" s="43">
        <f t="shared" si="1"/>
        <v>9.8360655737704921</v>
      </c>
      <c r="Q23" s="14"/>
      <c r="R23" s="8"/>
      <c r="AA23" s="1">
        <v>14</v>
      </c>
    </row>
    <row r="24" spans="2:27" ht="18.5" x14ac:dyDescent="0.45">
      <c r="B24" s="8">
        <v>17</v>
      </c>
      <c r="C24" s="60">
        <v>9575</v>
      </c>
      <c r="D24" s="60">
        <v>2</v>
      </c>
      <c r="E24" s="60" t="s">
        <v>145</v>
      </c>
      <c r="F24" s="60" t="s">
        <v>221</v>
      </c>
      <c r="G24" s="60">
        <v>135.9</v>
      </c>
      <c r="H24" s="60">
        <v>1362</v>
      </c>
      <c r="I24" s="60"/>
      <c r="J24" s="60"/>
      <c r="K24" s="73">
        <v>0.3</v>
      </c>
      <c r="L24" s="73">
        <v>0.27500000000000002</v>
      </c>
      <c r="M24" s="43">
        <f t="shared" si="0"/>
        <v>-135.9</v>
      </c>
      <c r="N24" s="43">
        <f t="shared" si="0"/>
        <v>-1362</v>
      </c>
      <c r="O24" s="43">
        <f t="shared" si="1"/>
        <v>-453.00000000000006</v>
      </c>
      <c r="P24" s="43">
        <f t="shared" si="1"/>
        <v>-4952.7272727272721</v>
      </c>
      <c r="Q24" s="14"/>
      <c r="R24" s="8"/>
      <c r="AA24" s="1">
        <v>15</v>
      </c>
    </row>
    <row r="25" spans="2:27" ht="18.5" x14ac:dyDescent="0.45">
      <c r="B25" s="8">
        <v>18</v>
      </c>
      <c r="C25" s="60">
        <v>9704</v>
      </c>
      <c r="D25" s="60">
        <v>3</v>
      </c>
      <c r="E25" s="60" t="s">
        <v>145</v>
      </c>
      <c r="F25" s="60" t="s">
        <v>285</v>
      </c>
      <c r="G25" s="60">
        <v>1466</v>
      </c>
      <c r="H25" s="60">
        <v>1463</v>
      </c>
      <c r="I25" s="60">
        <v>1466</v>
      </c>
      <c r="J25" s="60">
        <v>1463</v>
      </c>
      <c r="K25" s="73">
        <v>0.38</v>
      </c>
      <c r="L25" s="73">
        <v>0.35</v>
      </c>
      <c r="M25" s="43">
        <f t="shared" si="0"/>
        <v>0</v>
      </c>
      <c r="N25" s="43">
        <f t="shared" si="0"/>
        <v>0</v>
      </c>
      <c r="O25" s="43">
        <f t="shared" si="1"/>
        <v>0</v>
      </c>
      <c r="P25" s="43">
        <f t="shared" si="1"/>
        <v>0</v>
      </c>
      <c r="Q25" s="14"/>
      <c r="R25" s="8"/>
      <c r="AA25" s="1">
        <v>16</v>
      </c>
    </row>
    <row r="26" spans="2:27" ht="18.5" x14ac:dyDescent="0.45">
      <c r="B26" s="8">
        <v>19</v>
      </c>
      <c r="C26" s="60">
        <v>5564</v>
      </c>
      <c r="D26" s="60" t="s">
        <v>282</v>
      </c>
      <c r="E26" s="60" t="s">
        <v>181</v>
      </c>
      <c r="F26" s="60" t="s">
        <v>285</v>
      </c>
      <c r="G26" s="60">
        <v>1513</v>
      </c>
      <c r="H26" s="60">
        <v>1508</v>
      </c>
      <c r="I26" s="60">
        <v>1512</v>
      </c>
      <c r="J26" s="60">
        <v>1507</v>
      </c>
      <c r="K26" s="73">
        <v>0.29499999999999998</v>
      </c>
      <c r="L26" s="73">
        <v>0.28499999999999998</v>
      </c>
      <c r="M26" s="43">
        <f t="shared" si="0"/>
        <v>-1</v>
      </c>
      <c r="N26" s="43">
        <f t="shared" si="0"/>
        <v>-1</v>
      </c>
      <c r="O26" s="43">
        <f t="shared" si="1"/>
        <v>-3.3898305084745766</v>
      </c>
      <c r="P26" s="43">
        <f t="shared" si="1"/>
        <v>-3.5087719298245617</v>
      </c>
      <c r="Q26" s="14"/>
      <c r="R26" s="8"/>
      <c r="AA26" s="1">
        <v>16</v>
      </c>
    </row>
    <row r="27" spans="2:27" ht="18.5" x14ac:dyDescent="0.45">
      <c r="B27" s="8">
        <v>20</v>
      </c>
      <c r="C27" s="60">
        <v>9439</v>
      </c>
      <c r="D27" s="60">
        <v>8</v>
      </c>
      <c r="E27" s="60" t="s">
        <v>59</v>
      </c>
      <c r="F27" s="60" t="s">
        <v>172</v>
      </c>
      <c r="G27" s="60">
        <v>1476</v>
      </c>
      <c r="H27" s="60">
        <v>1473</v>
      </c>
      <c r="I27" s="60">
        <v>1479</v>
      </c>
      <c r="J27" s="60">
        <v>1474</v>
      </c>
      <c r="K27" s="73">
        <v>0.35499999999999998</v>
      </c>
      <c r="L27" s="73">
        <v>0.33500000000000002</v>
      </c>
      <c r="M27" s="43">
        <f t="shared" si="0"/>
        <v>3</v>
      </c>
      <c r="N27" s="43">
        <f t="shared" si="0"/>
        <v>1</v>
      </c>
      <c r="O27" s="43">
        <f t="shared" si="1"/>
        <v>8.4507042253521139</v>
      </c>
      <c r="P27" s="43">
        <f t="shared" si="1"/>
        <v>2.9850746268656714</v>
      </c>
      <c r="Q27" s="14"/>
      <c r="R27" s="8"/>
      <c r="AA27" s="1">
        <v>17</v>
      </c>
    </row>
    <row r="28" spans="2:27" ht="18.5" x14ac:dyDescent="0.45">
      <c r="B28" s="8">
        <v>21</v>
      </c>
      <c r="C28" s="60">
        <v>9489</v>
      </c>
      <c r="D28" s="60" t="s">
        <v>283</v>
      </c>
      <c r="E28" s="60" t="s">
        <v>230</v>
      </c>
      <c r="F28" s="60" t="s">
        <v>172</v>
      </c>
      <c r="G28" s="60">
        <v>1474</v>
      </c>
      <c r="H28" s="60">
        <v>1474</v>
      </c>
      <c r="I28" s="60">
        <v>1475</v>
      </c>
      <c r="J28" s="60">
        <v>1476</v>
      </c>
      <c r="K28" s="73">
        <v>0.38500000000000001</v>
      </c>
      <c r="L28" s="73">
        <v>0.32</v>
      </c>
      <c r="M28" s="43">
        <f t="shared" si="0"/>
        <v>1</v>
      </c>
      <c r="N28" s="43">
        <f t="shared" si="0"/>
        <v>2</v>
      </c>
      <c r="O28" s="43">
        <f t="shared" si="1"/>
        <v>2.5974025974025974</v>
      </c>
      <c r="P28" s="43">
        <f t="shared" si="1"/>
        <v>6.25</v>
      </c>
      <c r="Q28" s="14"/>
      <c r="R28" s="8"/>
      <c r="AA28" s="1">
        <v>17</v>
      </c>
    </row>
    <row r="29" spans="2:27" ht="18.5" x14ac:dyDescent="0.45">
      <c r="B29" s="8">
        <v>22</v>
      </c>
      <c r="C29" s="60">
        <v>8564</v>
      </c>
      <c r="D29" s="60" t="s">
        <v>282</v>
      </c>
      <c r="E29" s="60" t="s">
        <v>284</v>
      </c>
      <c r="F29" s="60" t="s">
        <v>172</v>
      </c>
      <c r="G29" s="60">
        <v>1524</v>
      </c>
      <c r="H29" s="60">
        <v>1302</v>
      </c>
      <c r="I29" s="60">
        <v>1525</v>
      </c>
      <c r="J29" s="60">
        <v>1505</v>
      </c>
      <c r="K29" s="73">
        <v>0.33100000000000002</v>
      </c>
      <c r="L29" s="73">
        <v>0.35499999999999998</v>
      </c>
      <c r="M29" s="43">
        <f t="shared" si="0"/>
        <v>1</v>
      </c>
      <c r="N29" s="43">
        <f t="shared" si="0"/>
        <v>203</v>
      </c>
      <c r="O29" s="43">
        <f t="shared" si="1"/>
        <v>3.0211480362537761</v>
      </c>
      <c r="P29" s="43">
        <f t="shared" si="1"/>
        <v>571.83098591549299</v>
      </c>
      <c r="Q29" s="14"/>
      <c r="R29" s="8"/>
    </row>
    <row r="30" spans="2:27" ht="18.5" x14ac:dyDescent="0.45">
      <c r="B30" s="8">
        <v>23</v>
      </c>
      <c r="C30" s="60">
        <v>9472</v>
      </c>
      <c r="D30" s="60">
        <v>2</v>
      </c>
      <c r="E30" s="60" t="s">
        <v>145</v>
      </c>
      <c r="F30" s="60" t="s">
        <v>172</v>
      </c>
      <c r="G30" s="60">
        <v>1427</v>
      </c>
      <c r="H30" s="60">
        <v>1403</v>
      </c>
      <c r="I30" s="60">
        <v>1429</v>
      </c>
      <c r="J30" s="60">
        <v>1407</v>
      </c>
      <c r="K30" s="73">
        <v>0.28499999999999998</v>
      </c>
      <c r="L30" s="73">
        <v>0.215</v>
      </c>
      <c r="M30" s="43">
        <f t="shared" si="0"/>
        <v>2</v>
      </c>
      <c r="N30" s="43">
        <f t="shared" si="0"/>
        <v>4</v>
      </c>
      <c r="O30" s="43">
        <f t="shared" si="1"/>
        <v>7.0175438596491233</v>
      </c>
      <c r="P30" s="43">
        <f t="shared" si="1"/>
        <v>18.604651162790699</v>
      </c>
      <c r="Q30" s="14"/>
      <c r="R30" s="8"/>
    </row>
    <row r="31" spans="2:27" ht="18.5" x14ac:dyDescent="0.45">
      <c r="B31" s="8">
        <v>24</v>
      </c>
      <c r="C31" s="60">
        <v>9466</v>
      </c>
      <c r="D31" s="60">
        <v>1</v>
      </c>
      <c r="E31" s="60" t="s">
        <v>145</v>
      </c>
      <c r="F31" s="60" t="s">
        <v>172</v>
      </c>
      <c r="G31" s="60">
        <v>1427</v>
      </c>
      <c r="H31" s="60">
        <v>1412</v>
      </c>
      <c r="I31" s="60">
        <v>1429</v>
      </c>
      <c r="J31" s="60">
        <v>1415</v>
      </c>
      <c r="K31" s="73">
        <v>0.19</v>
      </c>
      <c r="L31" s="73">
        <v>0.25</v>
      </c>
      <c r="M31" s="43">
        <f t="shared" si="0"/>
        <v>2</v>
      </c>
      <c r="N31" s="43">
        <f t="shared" si="0"/>
        <v>3</v>
      </c>
      <c r="O31" s="43">
        <f t="shared" si="1"/>
        <v>10.526315789473685</v>
      </c>
      <c r="P31" s="43">
        <f t="shared" si="1"/>
        <v>12</v>
      </c>
      <c r="Q31" s="14"/>
      <c r="R31" s="8"/>
    </row>
    <row r="32" spans="2:27" ht="18.5" x14ac:dyDescent="0.45">
      <c r="B32" s="8">
        <v>25</v>
      </c>
      <c r="C32" s="60">
        <v>9472</v>
      </c>
      <c r="D32" s="60">
        <v>5</v>
      </c>
      <c r="E32" s="60" t="s">
        <v>145</v>
      </c>
      <c r="F32" s="60" t="s">
        <v>286</v>
      </c>
      <c r="G32" s="60">
        <v>1427</v>
      </c>
      <c r="H32" s="60">
        <v>1403</v>
      </c>
      <c r="I32" s="60">
        <v>1428</v>
      </c>
      <c r="J32" s="60">
        <v>1402</v>
      </c>
      <c r="K32" s="73">
        <v>0.28499999999999998</v>
      </c>
      <c r="L32" s="73">
        <v>0.125</v>
      </c>
      <c r="M32" s="43">
        <f t="shared" si="0"/>
        <v>1</v>
      </c>
      <c r="N32" s="43">
        <f t="shared" si="0"/>
        <v>-1</v>
      </c>
      <c r="O32" s="43">
        <f t="shared" si="1"/>
        <v>3.5087719298245617</v>
      </c>
      <c r="P32" s="43">
        <f t="shared" si="1"/>
        <v>-8</v>
      </c>
      <c r="Q32" s="14"/>
      <c r="R32" s="8"/>
    </row>
    <row r="33" spans="2:18" ht="18.5" x14ac:dyDescent="0.45">
      <c r="B33" s="8">
        <v>26</v>
      </c>
      <c r="C33" s="60">
        <v>9217</v>
      </c>
      <c r="D33" s="60">
        <v>3</v>
      </c>
      <c r="E33" s="60" t="s">
        <v>145</v>
      </c>
      <c r="F33" s="60" t="s">
        <v>286</v>
      </c>
      <c r="G33" s="60">
        <v>1473</v>
      </c>
      <c r="H33" s="60">
        <v>1462</v>
      </c>
      <c r="I33" s="60">
        <v>1474</v>
      </c>
      <c r="J33" s="60">
        <v>1463</v>
      </c>
      <c r="K33" s="73">
        <v>0.36</v>
      </c>
      <c r="L33" s="73">
        <v>0.28000000000000003</v>
      </c>
      <c r="M33" s="43">
        <f t="shared" si="0"/>
        <v>1</v>
      </c>
      <c r="N33" s="43">
        <f t="shared" si="0"/>
        <v>1</v>
      </c>
      <c r="O33" s="43">
        <f t="shared" si="1"/>
        <v>2.7777777777777777</v>
      </c>
      <c r="P33" s="43">
        <f t="shared" si="1"/>
        <v>3.5714285714285712</v>
      </c>
      <c r="Q33" s="14"/>
      <c r="R33" s="8"/>
    </row>
    <row r="34" spans="2:18" ht="18.5" x14ac:dyDescent="0.45">
      <c r="B34" s="8">
        <v>27</v>
      </c>
      <c r="C34" s="60">
        <v>9121</v>
      </c>
      <c r="D34" s="60">
        <v>2</v>
      </c>
      <c r="E34" s="60" t="s">
        <v>145</v>
      </c>
      <c r="F34" s="60" t="s">
        <v>286</v>
      </c>
      <c r="G34" s="60">
        <v>1471</v>
      </c>
      <c r="H34" s="60">
        <v>1463</v>
      </c>
      <c r="I34" s="60">
        <v>1472</v>
      </c>
      <c r="J34" s="60">
        <v>1464</v>
      </c>
      <c r="K34" s="73">
        <v>0.34499999999999997</v>
      </c>
      <c r="L34" s="73">
        <v>0.27500000000000002</v>
      </c>
      <c r="M34" s="43">
        <f t="shared" si="0"/>
        <v>1</v>
      </c>
      <c r="N34" s="43">
        <f t="shared" si="0"/>
        <v>1</v>
      </c>
      <c r="O34" s="43">
        <f t="shared" si="1"/>
        <v>2.8985507246376816</v>
      </c>
      <c r="P34" s="43">
        <f t="shared" si="1"/>
        <v>3.6363636363636362</v>
      </c>
      <c r="Q34" s="14"/>
      <c r="R34" s="8"/>
    </row>
    <row r="35" spans="2:18" ht="18.5" x14ac:dyDescent="0.45">
      <c r="B35" s="8">
        <v>28</v>
      </c>
      <c r="C35" s="60">
        <v>8846</v>
      </c>
      <c r="D35" s="60" t="s">
        <v>287</v>
      </c>
      <c r="E35" s="60" t="s">
        <v>213</v>
      </c>
      <c r="F35" s="60" t="s">
        <v>286</v>
      </c>
      <c r="G35" s="60">
        <v>1491</v>
      </c>
      <c r="H35" s="60">
        <v>1486</v>
      </c>
      <c r="I35" s="60">
        <v>1492</v>
      </c>
      <c r="J35" s="60">
        <v>1487</v>
      </c>
      <c r="K35" s="73">
        <v>0.37</v>
      </c>
      <c r="L35" s="73">
        <v>0.215</v>
      </c>
      <c r="M35" s="43">
        <f t="shared" si="0"/>
        <v>1</v>
      </c>
      <c r="N35" s="43">
        <f t="shared" si="0"/>
        <v>1</v>
      </c>
      <c r="O35" s="43">
        <f t="shared" si="1"/>
        <v>2.7027027027027026</v>
      </c>
      <c r="P35" s="43">
        <f t="shared" si="1"/>
        <v>4.6511627906976747</v>
      </c>
      <c r="Q35" s="14"/>
      <c r="R35" s="8"/>
    </row>
    <row r="36" spans="2:18" ht="18.5" x14ac:dyDescent="0.45">
      <c r="B36" s="8">
        <v>29</v>
      </c>
      <c r="C36" s="60">
        <v>9864</v>
      </c>
      <c r="D36" s="60">
        <v>1</v>
      </c>
      <c r="E36" s="60" t="s">
        <v>146</v>
      </c>
      <c r="F36" s="60" t="s">
        <v>286</v>
      </c>
      <c r="G36" s="60">
        <v>1477</v>
      </c>
      <c r="H36" s="60">
        <v>1472</v>
      </c>
      <c r="I36" s="60">
        <v>1478</v>
      </c>
      <c r="J36" s="60">
        <v>1473</v>
      </c>
      <c r="K36" s="73">
        <v>0.39</v>
      </c>
      <c r="L36" s="73">
        <v>0.44</v>
      </c>
      <c r="M36" s="43">
        <f t="shared" si="0"/>
        <v>1</v>
      </c>
      <c r="N36" s="43">
        <f t="shared" si="0"/>
        <v>1</v>
      </c>
      <c r="O36" s="43">
        <f t="shared" si="1"/>
        <v>2.5641025641025639</v>
      </c>
      <c r="P36" s="43">
        <f t="shared" si="1"/>
        <v>2.2727272727272729</v>
      </c>
      <c r="Q36" s="14"/>
      <c r="R36" s="8"/>
    </row>
    <row r="37" spans="2:18" ht="18.5" x14ac:dyDescent="0.45">
      <c r="B37" s="8">
        <v>30</v>
      </c>
      <c r="C37" s="60">
        <v>9474</v>
      </c>
      <c r="D37" s="60" t="s">
        <v>288</v>
      </c>
      <c r="E37" s="60" t="s">
        <v>215</v>
      </c>
      <c r="F37" s="60" t="s">
        <v>286</v>
      </c>
      <c r="G37" s="60">
        <v>1433</v>
      </c>
      <c r="H37" s="60">
        <v>1421</v>
      </c>
      <c r="I37" s="60">
        <v>1432</v>
      </c>
      <c r="J37" s="60">
        <v>1422</v>
      </c>
      <c r="K37" s="73">
        <v>0.23499999999999999</v>
      </c>
      <c r="L37" s="73">
        <v>0.23</v>
      </c>
      <c r="M37" s="43">
        <f t="shared" si="0"/>
        <v>-1</v>
      </c>
      <c r="N37" s="43">
        <f t="shared" si="0"/>
        <v>1</v>
      </c>
      <c r="O37" s="43">
        <f t="shared" si="1"/>
        <v>-4.2553191489361701</v>
      </c>
      <c r="P37" s="43">
        <f t="shared" si="1"/>
        <v>4.3478260869565215</v>
      </c>
      <c r="Q37" s="14"/>
      <c r="R37" s="8"/>
    </row>
    <row r="38" spans="2:18" ht="18.5" x14ac:dyDescent="0.45">
      <c r="B38" s="8">
        <v>31</v>
      </c>
      <c r="C38" s="60">
        <v>8849</v>
      </c>
      <c r="D38" s="60">
        <v>4</v>
      </c>
      <c r="E38" s="60" t="s">
        <v>290</v>
      </c>
      <c r="F38" s="60" t="s">
        <v>286</v>
      </c>
      <c r="G38" s="60">
        <v>1494</v>
      </c>
      <c r="H38" s="60">
        <v>1483</v>
      </c>
      <c r="I38" s="60">
        <v>1495</v>
      </c>
      <c r="J38" s="60">
        <v>1484</v>
      </c>
      <c r="K38" s="73">
        <v>0.3</v>
      </c>
      <c r="L38" s="73">
        <v>0.30499999999999999</v>
      </c>
      <c r="M38" s="43">
        <f t="shared" si="0"/>
        <v>1</v>
      </c>
      <c r="N38" s="43">
        <f t="shared" si="0"/>
        <v>1</v>
      </c>
      <c r="O38" s="43">
        <f t="shared" si="1"/>
        <v>3.3333333333333335</v>
      </c>
      <c r="P38" s="43">
        <f t="shared" si="1"/>
        <v>3.278688524590164</v>
      </c>
      <c r="Q38" s="14"/>
      <c r="R38" s="8"/>
    </row>
    <row r="39" spans="2:18" ht="18.5" x14ac:dyDescent="0.45">
      <c r="B39" s="8">
        <v>32</v>
      </c>
      <c r="C39" s="60">
        <v>9789</v>
      </c>
      <c r="D39" s="60">
        <v>8</v>
      </c>
      <c r="E39" s="60" t="s">
        <v>180</v>
      </c>
      <c r="F39" s="60" t="s">
        <v>286</v>
      </c>
      <c r="G39" s="60">
        <v>1573</v>
      </c>
      <c r="H39" s="60">
        <v>1587</v>
      </c>
      <c r="I39" s="60">
        <v>1574</v>
      </c>
      <c r="J39" s="60">
        <v>1588</v>
      </c>
      <c r="K39" s="73">
        <v>0.42</v>
      </c>
      <c r="L39" s="73">
        <v>0.40500000000000003</v>
      </c>
      <c r="M39" s="43">
        <f t="shared" ref="M39:N51" si="2">I39-G39</f>
        <v>1</v>
      </c>
      <c r="N39" s="43">
        <f t="shared" si="2"/>
        <v>1</v>
      </c>
      <c r="O39" s="43">
        <f t="shared" ref="O39:P51" si="3">IFERROR(M39/K39,0)</f>
        <v>2.3809523809523809</v>
      </c>
      <c r="P39" s="43">
        <f t="shared" si="3"/>
        <v>2.4691358024691357</v>
      </c>
      <c r="Q39" s="14"/>
      <c r="R39" s="8"/>
    </row>
    <row r="40" spans="2:18" ht="18.5" x14ac:dyDescent="0.45">
      <c r="B40" s="8">
        <v>33</v>
      </c>
      <c r="C40" s="60">
        <v>9465</v>
      </c>
      <c r="D40" s="60">
        <v>3</v>
      </c>
      <c r="E40" s="60" t="s">
        <v>145</v>
      </c>
      <c r="F40" s="60" t="s">
        <v>286</v>
      </c>
      <c r="G40" s="60">
        <v>1425</v>
      </c>
      <c r="H40" s="60">
        <v>1428</v>
      </c>
      <c r="I40" s="60">
        <v>1427</v>
      </c>
      <c r="J40" s="60">
        <v>1429</v>
      </c>
      <c r="K40" s="73">
        <v>0.25</v>
      </c>
      <c r="L40" s="73">
        <v>0.28499999999999998</v>
      </c>
      <c r="M40" s="43">
        <f t="shared" si="2"/>
        <v>2</v>
      </c>
      <c r="N40" s="43">
        <f t="shared" si="2"/>
        <v>1</v>
      </c>
      <c r="O40" s="43">
        <f t="shared" si="3"/>
        <v>8</v>
      </c>
      <c r="P40" s="43">
        <f t="shared" si="3"/>
        <v>3.5087719298245617</v>
      </c>
      <c r="Q40" s="14"/>
      <c r="R40" s="8"/>
    </row>
    <row r="41" spans="2:18" ht="18.5" x14ac:dyDescent="0.45">
      <c r="B41" s="8">
        <v>34</v>
      </c>
      <c r="C41" s="60">
        <v>9466</v>
      </c>
      <c r="D41" s="60">
        <v>5</v>
      </c>
      <c r="E41" s="60" t="s">
        <v>145</v>
      </c>
      <c r="F41" s="60" t="s">
        <v>286</v>
      </c>
      <c r="G41" s="60">
        <v>1427</v>
      </c>
      <c r="H41" s="60">
        <v>1412</v>
      </c>
      <c r="I41" s="60">
        <v>1428</v>
      </c>
      <c r="J41" s="60">
        <v>1413</v>
      </c>
      <c r="K41" s="73">
        <v>0.19</v>
      </c>
      <c r="L41" s="73">
        <v>0.25</v>
      </c>
      <c r="M41" s="43">
        <f t="shared" si="2"/>
        <v>1</v>
      </c>
      <c r="N41" s="43">
        <f t="shared" si="2"/>
        <v>1</v>
      </c>
      <c r="O41" s="43">
        <f t="shared" si="3"/>
        <v>5.2631578947368425</v>
      </c>
      <c r="P41" s="43">
        <f t="shared" si="3"/>
        <v>4</v>
      </c>
      <c r="Q41" s="14"/>
      <c r="R41" s="8"/>
    </row>
    <row r="42" spans="2:18" ht="18.5" x14ac:dyDescent="0.45">
      <c r="B42" s="8">
        <v>35</v>
      </c>
      <c r="C42" s="60">
        <v>9729</v>
      </c>
      <c r="D42" s="60" t="s">
        <v>239</v>
      </c>
      <c r="E42" s="60" t="s">
        <v>215</v>
      </c>
      <c r="F42" s="60" t="s">
        <v>286</v>
      </c>
      <c r="G42" s="60">
        <v>1459</v>
      </c>
      <c r="H42" s="60">
        <v>1467</v>
      </c>
      <c r="I42" s="60">
        <v>1458</v>
      </c>
      <c r="J42" s="60">
        <v>1468</v>
      </c>
      <c r="K42" s="73">
        <v>0.28999999999999998</v>
      </c>
      <c r="L42" s="73">
        <v>0.32</v>
      </c>
      <c r="M42" s="43">
        <f t="shared" si="2"/>
        <v>-1</v>
      </c>
      <c r="N42" s="43">
        <f t="shared" si="2"/>
        <v>1</v>
      </c>
      <c r="O42" s="43">
        <f t="shared" si="3"/>
        <v>-3.4482758620689657</v>
      </c>
      <c r="P42" s="43">
        <f t="shared" si="3"/>
        <v>3.125</v>
      </c>
      <c r="Q42" s="14"/>
      <c r="R42" s="8"/>
    </row>
    <row r="43" spans="2:18" ht="18.5" x14ac:dyDescent="0.45">
      <c r="B43" s="8">
        <v>36</v>
      </c>
      <c r="C43" s="60">
        <v>9575</v>
      </c>
      <c r="D43" s="60">
        <v>2</v>
      </c>
      <c r="E43" s="60" t="s">
        <v>145</v>
      </c>
      <c r="F43" s="60" t="s">
        <v>286</v>
      </c>
      <c r="G43" s="60">
        <v>1359</v>
      </c>
      <c r="H43" s="60">
        <v>1362</v>
      </c>
      <c r="I43" s="60">
        <v>1358</v>
      </c>
      <c r="J43" s="60">
        <v>1363</v>
      </c>
      <c r="K43" s="73">
        <v>0.3</v>
      </c>
      <c r="L43" s="73">
        <v>0.27500000000000002</v>
      </c>
      <c r="M43" s="43">
        <f t="shared" si="2"/>
        <v>-1</v>
      </c>
      <c r="N43" s="43">
        <f t="shared" si="2"/>
        <v>1</v>
      </c>
      <c r="O43" s="43">
        <f t="shared" si="3"/>
        <v>-3.3333333333333335</v>
      </c>
      <c r="P43" s="43">
        <f t="shared" si="3"/>
        <v>3.6363636363636362</v>
      </c>
      <c r="Q43" s="14"/>
      <c r="R43" s="8"/>
    </row>
    <row r="44" spans="2:18" ht="18.5" x14ac:dyDescent="0.45">
      <c r="B44" s="8">
        <v>37</v>
      </c>
      <c r="C44" s="60">
        <v>9278</v>
      </c>
      <c r="D44" s="60" t="s">
        <v>289</v>
      </c>
      <c r="E44" s="60" t="s">
        <v>215</v>
      </c>
      <c r="F44" s="60" t="s">
        <v>286</v>
      </c>
      <c r="G44" s="60">
        <v>14</v>
      </c>
      <c r="H44" s="60">
        <v>1435</v>
      </c>
      <c r="I44" s="60">
        <v>1432</v>
      </c>
      <c r="J44" s="60">
        <v>1436</v>
      </c>
      <c r="K44" s="73">
        <v>0.25</v>
      </c>
      <c r="L44" s="73">
        <v>0.25</v>
      </c>
      <c r="M44" s="43">
        <f t="shared" si="2"/>
        <v>1418</v>
      </c>
      <c r="N44" s="43">
        <f t="shared" si="2"/>
        <v>1</v>
      </c>
      <c r="O44" s="43">
        <f t="shared" si="3"/>
        <v>5672</v>
      </c>
      <c r="P44" s="43">
        <f t="shared" si="3"/>
        <v>4</v>
      </c>
      <c r="Q44" s="14"/>
      <c r="R44" s="8"/>
    </row>
    <row r="45" spans="2:18" ht="18.5" x14ac:dyDescent="0.45">
      <c r="B45" s="8">
        <v>38</v>
      </c>
      <c r="C45" s="60">
        <v>8157</v>
      </c>
      <c r="D45" s="60">
        <v>8</v>
      </c>
      <c r="E45" s="60" t="s">
        <v>180</v>
      </c>
      <c r="F45" s="60" t="s">
        <v>286</v>
      </c>
      <c r="G45" s="60">
        <v>1493</v>
      </c>
      <c r="H45" s="60">
        <v>1586</v>
      </c>
      <c r="I45" s="60">
        <v>1594</v>
      </c>
      <c r="J45" s="60">
        <v>1587</v>
      </c>
      <c r="K45" s="73">
        <v>0.38500000000000001</v>
      </c>
      <c r="L45" s="73">
        <v>0.28499999999999998</v>
      </c>
      <c r="M45" s="43">
        <f t="shared" si="2"/>
        <v>101</v>
      </c>
      <c r="N45" s="43">
        <f t="shared" si="2"/>
        <v>1</v>
      </c>
      <c r="O45" s="43">
        <f t="shared" si="3"/>
        <v>262.33766233766232</v>
      </c>
      <c r="P45" s="43">
        <f t="shared" si="3"/>
        <v>3.5087719298245617</v>
      </c>
      <c r="Q45" s="14"/>
      <c r="R45" s="8"/>
    </row>
    <row r="46" spans="2:18" ht="18.5" x14ac:dyDescent="0.45">
      <c r="B46" s="8">
        <v>39</v>
      </c>
      <c r="C46" s="60">
        <v>9869</v>
      </c>
      <c r="D46" s="60">
        <v>5</v>
      </c>
      <c r="E46" s="60" t="s">
        <v>145</v>
      </c>
      <c r="F46" s="60" t="s">
        <v>286</v>
      </c>
      <c r="G46" s="60">
        <v>1449</v>
      </c>
      <c r="H46" s="60">
        <v>1453</v>
      </c>
      <c r="I46" s="60">
        <v>1448</v>
      </c>
      <c r="J46" s="60">
        <v>1455</v>
      </c>
      <c r="K46" s="73">
        <v>0.26</v>
      </c>
      <c r="L46" s="73">
        <v>0.36</v>
      </c>
      <c r="M46" s="43">
        <f t="shared" si="2"/>
        <v>-1</v>
      </c>
      <c r="N46" s="43">
        <f t="shared" si="2"/>
        <v>2</v>
      </c>
      <c r="O46" s="43">
        <f t="shared" si="3"/>
        <v>-3.8461538461538458</v>
      </c>
      <c r="P46" s="43">
        <f t="shared" si="3"/>
        <v>5.5555555555555554</v>
      </c>
      <c r="Q46" s="14"/>
      <c r="R46" s="8"/>
    </row>
    <row r="47" spans="2:18" ht="18.5" x14ac:dyDescent="0.45">
      <c r="B47" s="8">
        <v>40</v>
      </c>
      <c r="C47" s="60">
        <v>9816</v>
      </c>
      <c r="D47" s="60">
        <v>1</v>
      </c>
      <c r="E47" s="60" t="s">
        <v>145</v>
      </c>
      <c r="F47" s="60" t="s">
        <v>286</v>
      </c>
      <c r="G47" s="60">
        <v>1585</v>
      </c>
      <c r="H47" s="60">
        <v>1565</v>
      </c>
      <c r="I47" s="60">
        <v>1586</v>
      </c>
      <c r="J47" s="60">
        <v>1566</v>
      </c>
      <c r="K47" s="73">
        <v>0.29499999999999998</v>
      </c>
      <c r="L47" s="73">
        <v>0.3</v>
      </c>
      <c r="M47" s="43">
        <f t="shared" si="2"/>
        <v>1</v>
      </c>
      <c r="N47" s="43">
        <f t="shared" si="2"/>
        <v>1</v>
      </c>
      <c r="O47" s="43">
        <f t="shared" si="3"/>
        <v>3.3898305084745766</v>
      </c>
      <c r="P47" s="43">
        <f t="shared" si="3"/>
        <v>3.3333333333333335</v>
      </c>
      <c r="Q47" s="14"/>
      <c r="R47" s="8"/>
    </row>
    <row r="48" spans="2:18" ht="18.5" x14ac:dyDescent="0.45">
      <c r="B48" s="8">
        <v>41</v>
      </c>
      <c r="C48" s="60">
        <v>9656</v>
      </c>
      <c r="D48" s="60">
        <v>2</v>
      </c>
      <c r="E48" s="60" t="s">
        <v>145</v>
      </c>
      <c r="F48" s="60" t="s">
        <v>286</v>
      </c>
      <c r="G48" s="60">
        <v>1477</v>
      </c>
      <c r="H48" s="60">
        <v>1474</v>
      </c>
      <c r="I48" s="60">
        <v>1478</v>
      </c>
      <c r="J48" s="60">
        <v>1475</v>
      </c>
      <c r="K48" s="73">
        <v>0.35</v>
      </c>
      <c r="L48" s="73">
        <v>0.32</v>
      </c>
      <c r="M48" s="43">
        <f t="shared" si="2"/>
        <v>1</v>
      </c>
      <c r="N48" s="43">
        <f t="shared" si="2"/>
        <v>1</v>
      </c>
      <c r="O48" s="43">
        <f t="shared" si="3"/>
        <v>2.8571428571428572</v>
      </c>
      <c r="P48" s="43">
        <f t="shared" si="3"/>
        <v>3.125</v>
      </c>
      <c r="Q48" s="14"/>
      <c r="R48" s="8"/>
    </row>
    <row r="49" spans="2:30" ht="18.5" x14ac:dyDescent="0.45">
      <c r="B49" s="8">
        <v>42</v>
      </c>
      <c r="C49" s="60">
        <v>9466</v>
      </c>
      <c r="D49" s="60">
        <v>5</v>
      </c>
      <c r="E49" s="60" t="s">
        <v>145</v>
      </c>
      <c r="F49" s="60" t="s">
        <v>221</v>
      </c>
      <c r="G49" s="60">
        <v>1414</v>
      </c>
      <c r="H49" s="60">
        <v>1420</v>
      </c>
      <c r="I49" s="60">
        <v>1415</v>
      </c>
      <c r="J49" s="60">
        <v>1420</v>
      </c>
      <c r="K49" s="73">
        <v>0.32</v>
      </c>
      <c r="L49" s="73">
        <v>0.3</v>
      </c>
      <c r="M49" s="43">
        <f t="shared" si="2"/>
        <v>1</v>
      </c>
      <c r="N49" s="43">
        <f t="shared" si="2"/>
        <v>0</v>
      </c>
      <c r="O49" s="43">
        <f t="shared" si="3"/>
        <v>3.125</v>
      </c>
      <c r="P49" s="43">
        <f t="shared" si="3"/>
        <v>0</v>
      </c>
      <c r="Q49" s="14"/>
      <c r="R49" s="8"/>
    </row>
    <row r="50" spans="2:30" ht="18.5" x14ac:dyDescent="0.45">
      <c r="B50" s="8">
        <v>43</v>
      </c>
      <c r="C50" s="60">
        <v>9582</v>
      </c>
      <c r="D50" s="60">
        <v>4</v>
      </c>
      <c r="E50" s="60" t="s">
        <v>290</v>
      </c>
      <c r="F50" s="60" t="s">
        <v>221</v>
      </c>
      <c r="G50" s="60">
        <v>1460</v>
      </c>
      <c r="H50" s="60">
        <v>1474</v>
      </c>
      <c r="I50" s="60">
        <v>1462</v>
      </c>
      <c r="J50" s="60">
        <v>1474</v>
      </c>
      <c r="K50" s="73">
        <v>0.30499999999999999</v>
      </c>
      <c r="L50" s="73">
        <v>0.32500000000000001</v>
      </c>
      <c r="M50" s="43">
        <f t="shared" si="2"/>
        <v>2</v>
      </c>
      <c r="N50" s="43">
        <f t="shared" si="2"/>
        <v>0</v>
      </c>
      <c r="O50" s="43">
        <f t="shared" si="3"/>
        <v>6.557377049180328</v>
      </c>
      <c r="P50" s="43">
        <f t="shared" si="3"/>
        <v>0</v>
      </c>
      <c r="Q50" s="14"/>
      <c r="R50" s="8"/>
    </row>
    <row r="51" spans="2:30" ht="18.5" x14ac:dyDescent="0.45">
      <c r="B51" s="8">
        <v>44</v>
      </c>
      <c r="C51" s="60">
        <v>9704</v>
      </c>
      <c r="D51" s="60">
        <v>1</v>
      </c>
      <c r="E51" s="60" t="s">
        <v>181</v>
      </c>
      <c r="F51" s="60" t="s">
        <v>221</v>
      </c>
      <c r="G51" s="60">
        <v>1456</v>
      </c>
      <c r="H51" s="60">
        <v>1463</v>
      </c>
      <c r="I51" s="60">
        <v>1456</v>
      </c>
      <c r="J51" s="60">
        <v>1459</v>
      </c>
      <c r="K51" s="73">
        <v>0.38</v>
      </c>
      <c r="L51" s="73">
        <v>0.33</v>
      </c>
      <c r="M51" s="43">
        <f t="shared" si="2"/>
        <v>0</v>
      </c>
      <c r="N51" s="43">
        <f t="shared" si="2"/>
        <v>-4</v>
      </c>
      <c r="O51" s="43">
        <f t="shared" si="3"/>
        <v>0</v>
      </c>
      <c r="P51" s="43">
        <f t="shared" si="3"/>
        <v>-12.121212121212121</v>
      </c>
      <c r="Q51" s="14"/>
      <c r="R51" s="8"/>
    </row>
    <row r="52" spans="2:30" ht="18.5" x14ac:dyDescent="0.35">
      <c r="B52" s="46"/>
      <c r="C52" s="46"/>
      <c r="D52" s="46"/>
      <c r="J52" s="18" t="s">
        <v>26</v>
      </c>
      <c r="K52" s="44">
        <f>SUM(K8:K51)</f>
        <v>13.935999999999998</v>
      </c>
      <c r="L52" s="44">
        <f>SUM(L12:L51)</f>
        <v>11.985000000000001</v>
      </c>
      <c r="M52" s="45">
        <f>SUM(K52:L52)</f>
        <v>25.920999999999999</v>
      </c>
      <c r="N52" s="16"/>
    </row>
    <row r="54" spans="2:30" x14ac:dyDescent="0.35">
      <c r="R54" s="1">
        <v>20000</v>
      </c>
    </row>
    <row r="55" spans="2:30" x14ac:dyDescent="0.35">
      <c r="R55" s="1">
        <v>5000</v>
      </c>
    </row>
    <row r="56" spans="2:30" x14ac:dyDescent="0.35">
      <c r="AD56" s="1">
        <v>10000</v>
      </c>
    </row>
  </sheetData>
  <mergeCells count="17">
    <mergeCell ref="B6:B7"/>
    <mergeCell ref="C6:C7"/>
    <mergeCell ref="D6:D7"/>
    <mergeCell ref="E6:E7"/>
    <mergeCell ref="F6:F7"/>
    <mergeCell ref="B2:Q2"/>
    <mergeCell ref="AA2:AJ2"/>
    <mergeCell ref="B3:Q3"/>
    <mergeCell ref="AA3:AJ3"/>
    <mergeCell ref="D4:F4"/>
    <mergeCell ref="R6:R7"/>
    <mergeCell ref="G6:H6"/>
    <mergeCell ref="I6:J6"/>
    <mergeCell ref="K6:L6"/>
    <mergeCell ref="M6:M7"/>
    <mergeCell ref="N6:N7"/>
    <mergeCell ref="Q6:Q7"/>
  </mergeCells>
  <pageMargins left="0.25" right="0.25" top="0.75" bottom="0.75" header="0.3" footer="0.3"/>
  <pageSetup paperSize="9" scale="75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9BCD-8CFC-4935-B163-106D0B566075}">
  <sheetPr>
    <pageSetUpPr fitToPage="1"/>
  </sheetPr>
  <dimension ref="B1:AJ56"/>
  <sheetViews>
    <sheetView topLeftCell="A9" zoomScale="70" zoomScaleNormal="70" workbookViewId="0">
      <selection activeCell="I17" sqref="I17"/>
    </sheetView>
  </sheetViews>
  <sheetFormatPr defaultColWidth="9.1796875" defaultRowHeight="14.5" x14ac:dyDescent="0.35"/>
  <cols>
    <col min="1" max="1" width="2.54296875" style="1" customWidth="1"/>
    <col min="2" max="2" width="4.1796875" style="1" bestFit="1" customWidth="1"/>
    <col min="3" max="4" width="12.1796875" style="1" customWidth="1"/>
    <col min="5" max="5" width="15.1796875" style="1" customWidth="1"/>
    <col min="6" max="6" width="15.81640625" style="1" customWidth="1"/>
    <col min="7" max="10" width="11.453125" style="1" customWidth="1"/>
    <col min="11" max="11" width="10.1796875" style="1" customWidth="1"/>
    <col min="12" max="12" width="11.1796875" style="1" customWidth="1"/>
    <col min="13" max="13" width="11" style="1" customWidth="1"/>
    <col min="14" max="14" width="13" style="1" customWidth="1"/>
    <col min="15" max="15" width="11" style="1" customWidth="1"/>
    <col min="16" max="16" width="12" style="1" customWidth="1"/>
    <col min="17" max="17" width="14.54296875" style="1" customWidth="1"/>
    <col min="18" max="18" width="14.1796875" style="1" customWidth="1"/>
    <col min="19" max="22" width="2.54296875" style="1" customWidth="1"/>
    <col min="23" max="24" width="4.1796875" style="1" customWidth="1"/>
    <col min="25" max="26" width="6.1796875" style="1" customWidth="1"/>
    <col min="27" max="27" width="3.1796875" style="1" hidden="1" customWidth="1"/>
    <col min="28" max="28" width="6.81640625" style="1" hidden="1" customWidth="1"/>
    <col min="29" max="29" width="4.1796875" style="1" hidden="1" customWidth="1"/>
    <col min="30" max="30" width="11" style="1" hidden="1" customWidth="1"/>
    <col min="31" max="31" width="9.81640625" style="1" hidden="1" customWidth="1"/>
    <col min="32" max="32" width="3.453125" style="1" hidden="1" customWidth="1"/>
    <col min="33" max="33" width="4.54296875" style="1" hidden="1" customWidth="1"/>
    <col min="34" max="34" width="5.81640625" style="1" hidden="1" customWidth="1"/>
    <col min="35" max="35" width="4.81640625" style="1" hidden="1" customWidth="1"/>
    <col min="36" max="36" width="12.1796875" style="1" hidden="1" customWidth="1"/>
    <col min="37" max="16384" width="9.1796875" style="1"/>
  </cols>
  <sheetData>
    <row r="1" spans="2:36" ht="3" customHeight="1" x14ac:dyDescent="0.35"/>
    <row r="2" spans="2:36" ht="23.5" x14ac:dyDescent="0.35">
      <c r="B2" s="65" t="s">
        <v>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AA2" s="66" t="s">
        <v>1</v>
      </c>
      <c r="AB2" s="66"/>
      <c r="AC2" s="66"/>
      <c r="AD2" s="66"/>
      <c r="AE2" s="66"/>
      <c r="AF2" s="66"/>
      <c r="AG2" s="66"/>
      <c r="AH2" s="66"/>
      <c r="AI2" s="66"/>
      <c r="AJ2" s="66"/>
    </row>
    <row r="3" spans="2:36" ht="23.5" x14ac:dyDescent="0.35">
      <c r="B3" s="67" t="s">
        <v>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AA3" s="68" t="str">
        <f>B3</f>
        <v>FUEL TERMINAL SAMARINDA</v>
      </c>
      <c r="AB3" s="68"/>
      <c r="AC3" s="68"/>
      <c r="AD3" s="68"/>
      <c r="AE3" s="68"/>
      <c r="AF3" s="68"/>
      <c r="AG3" s="68"/>
      <c r="AH3" s="68"/>
      <c r="AI3" s="68"/>
      <c r="AJ3" s="68"/>
    </row>
    <row r="4" spans="2:36" x14ac:dyDescent="0.35">
      <c r="C4" s="2" t="s">
        <v>3</v>
      </c>
      <c r="D4" s="69">
        <v>45488</v>
      </c>
      <c r="E4" s="69"/>
      <c r="F4" s="69"/>
    </row>
    <row r="5" spans="2:36" ht="3" customHeight="1" x14ac:dyDescent="0.35">
      <c r="C5" s="3"/>
      <c r="D5" s="4"/>
      <c r="E5" s="4"/>
      <c r="F5" s="4"/>
    </row>
    <row r="6" spans="2:36" s="5" customFormat="1" ht="31" x14ac:dyDescent="0.35">
      <c r="B6" s="61" t="s">
        <v>4</v>
      </c>
      <c r="C6" s="61" t="s">
        <v>5</v>
      </c>
      <c r="D6" s="61" t="s">
        <v>6</v>
      </c>
      <c r="E6" s="61" t="s">
        <v>7</v>
      </c>
      <c r="F6" s="61" t="s">
        <v>8</v>
      </c>
      <c r="G6" s="63" t="s">
        <v>135</v>
      </c>
      <c r="H6" s="64"/>
      <c r="I6" s="63" t="s">
        <v>136</v>
      </c>
      <c r="J6" s="64"/>
      <c r="K6" s="63" t="s">
        <v>138</v>
      </c>
      <c r="L6" s="64"/>
      <c r="M6" s="61" t="s">
        <v>142</v>
      </c>
      <c r="N6" s="61" t="s">
        <v>143</v>
      </c>
      <c r="O6" s="21" t="s">
        <v>139</v>
      </c>
      <c r="P6" s="21" t="s">
        <v>139</v>
      </c>
      <c r="Q6" s="61" t="s">
        <v>13</v>
      </c>
      <c r="R6" s="61" t="s">
        <v>144</v>
      </c>
      <c r="AA6" s="5" t="s">
        <v>4</v>
      </c>
      <c r="AB6" s="5" t="s">
        <v>5</v>
      </c>
      <c r="AC6" s="5" t="s">
        <v>14</v>
      </c>
      <c r="AD6" s="5" t="s">
        <v>15</v>
      </c>
      <c r="AE6" s="5" t="s">
        <v>16</v>
      </c>
      <c r="AF6" s="5" t="s">
        <v>17</v>
      </c>
      <c r="AG6" s="5" t="s">
        <v>18</v>
      </c>
      <c r="AH6" s="5" t="s">
        <v>19</v>
      </c>
      <c r="AI6" s="5" t="s">
        <v>20</v>
      </c>
      <c r="AJ6" s="5" t="s">
        <v>13</v>
      </c>
    </row>
    <row r="7" spans="2:36" s="5" customFormat="1" ht="31" x14ac:dyDescent="0.35">
      <c r="B7" s="62"/>
      <c r="C7" s="62"/>
      <c r="D7" s="62"/>
      <c r="E7" s="62"/>
      <c r="F7" s="62"/>
      <c r="G7" s="6" t="s">
        <v>21</v>
      </c>
      <c r="H7" s="6" t="s">
        <v>22</v>
      </c>
      <c r="I7" s="6" t="s">
        <v>21</v>
      </c>
      <c r="J7" s="6" t="s">
        <v>22</v>
      </c>
      <c r="K7" s="6" t="s">
        <v>23</v>
      </c>
      <c r="L7" s="6" t="s">
        <v>24</v>
      </c>
      <c r="M7" s="62"/>
      <c r="N7" s="62"/>
      <c r="O7" s="31" t="s">
        <v>141</v>
      </c>
      <c r="P7" s="29" t="s">
        <v>140</v>
      </c>
      <c r="Q7" s="62"/>
      <c r="R7" s="62"/>
      <c r="AA7" s="5">
        <v>1</v>
      </c>
      <c r="AF7" s="7"/>
      <c r="AG7" s="7"/>
    </row>
    <row r="8" spans="2:36" ht="18.5" x14ac:dyDescent="0.35">
      <c r="B8" s="8">
        <v>1</v>
      </c>
      <c r="C8" s="53" t="s">
        <v>278</v>
      </c>
      <c r="D8" s="60"/>
      <c r="E8" s="60"/>
      <c r="F8" s="60"/>
      <c r="G8" s="60"/>
      <c r="H8" s="60"/>
      <c r="I8" s="60"/>
      <c r="J8" s="60"/>
      <c r="K8" s="60"/>
      <c r="L8" s="60"/>
      <c r="M8" s="43">
        <f>I8-G8</f>
        <v>0</v>
      </c>
      <c r="N8" s="43">
        <f>J8-H8</f>
        <v>0</v>
      </c>
      <c r="O8" s="43">
        <f>IFERROR(M8/K8,0)</f>
        <v>0</v>
      </c>
      <c r="P8" s="43">
        <f>IFERROR(N8/L8,0)</f>
        <v>0</v>
      </c>
      <c r="Q8" s="14"/>
      <c r="R8" s="30"/>
      <c r="AA8" s="1">
        <v>2</v>
      </c>
      <c r="AF8" s="15"/>
      <c r="AI8" s="15"/>
    </row>
    <row r="9" spans="2:36" ht="18.5" x14ac:dyDescent="0.35">
      <c r="B9" s="8">
        <v>2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43">
        <f t="shared" ref="M9:N38" si="0">I9-G9</f>
        <v>0</v>
      </c>
      <c r="N9" s="43">
        <f t="shared" si="0"/>
        <v>0</v>
      </c>
      <c r="O9" s="43">
        <f t="shared" ref="O9:P38" si="1">IFERROR(M9/K9,0)</f>
        <v>0</v>
      </c>
      <c r="P9" s="43">
        <f t="shared" si="1"/>
        <v>0</v>
      </c>
      <c r="Q9" s="14"/>
      <c r="R9" s="30"/>
      <c r="AA9" s="1">
        <v>3</v>
      </c>
      <c r="AF9" s="15"/>
      <c r="AI9" s="15"/>
    </row>
    <row r="10" spans="2:36" ht="18.5" x14ac:dyDescent="0.35">
      <c r="B10" s="8">
        <v>3</v>
      </c>
      <c r="C10" s="60">
        <v>9704</v>
      </c>
      <c r="D10" s="60"/>
      <c r="E10" s="60"/>
      <c r="F10" s="60"/>
      <c r="G10" s="60"/>
      <c r="H10" s="60"/>
      <c r="I10" s="60"/>
      <c r="J10" s="60"/>
      <c r="K10" s="60"/>
      <c r="L10" s="60"/>
      <c r="M10" s="43">
        <f t="shared" si="0"/>
        <v>0</v>
      </c>
      <c r="N10" s="43">
        <f t="shared" si="0"/>
        <v>0</v>
      </c>
      <c r="O10" s="43">
        <f t="shared" si="1"/>
        <v>0</v>
      </c>
      <c r="P10" s="43">
        <f t="shared" si="1"/>
        <v>0</v>
      </c>
      <c r="Q10" s="14"/>
      <c r="R10" s="30"/>
    </row>
    <row r="11" spans="2:36" ht="18.5" x14ac:dyDescent="0.35">
      <c r="B11" s="8">
        <v>4</v>
      </c>
      <c r="C11" s="60">
        <v>9573</v>
      </c>
      <c r="D11" s="60"/>
      <c r="E11" s="60"/>
      <c r="F11" s="60"/>
      <c r="G11" s="60"/>
      <c r="H11" s="60"/>
      <c r="I11" s="60"/>
      <c r="J11" s="60"/>
      <c r="K11" s="60"/>
      <c r="L11" s="60"/>
      <c r="M11" s="43">
        <f t="shared" si="0"/>
        <v>0</v>
      </c>
      <c r="N11" s="43">
        <f t="shared" si="0"/>
        <v>0</v>
      </c>
      <c r="O11" s="43">
        <f t="shared" si="1"/>
        <v>0</v>
      </c>
      <c r="P11" s="43">
        <f t="shared" si="1"/>
        <v>0</v>
      </c>
      <c r="Q11" s="14"/>
      <c r="R11" s="30"/>
    </row>
    <row r="12" spans="2:36" ht="18.5" x14ac:dyDescent="0.35">
      <c r="B12" s="8">
        <v>5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43">
        <f t="shared" si="0"/>
        <v>0</v>
      </c>
      <c r="N12" s="43">
        <f t="shared" si="0"/>
        <v>0</v>
      </c>
      <c r="O12" s="43">
        <f t="shared" si="1"/>
        <v>0</v>
      </c>
      <c r="P12" s="43">
        <f t="shared" si="1"/>
        <v>0</v>
      </c>
      <c r="Q12" s="14"/>
      <c r="R12" s="30"/>
      <c r="W12" s="17"/>
      <c r="Y12" s="17"/>
    </row>
    <row r="13" spans="2:36" ht="18.5" x14ac:dyDescent="0.35">
      <c r="B13" s="8">
        <v>6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43">
        <f t="shared" si="0"/>
        <v>0</v>
      </c>
      <c r="N13" s="43">
        <f t="shared" si="0"/>
        <v>0</v>
      </c>
      <c r="O13" s="43">
        <f t="shared" si="1"/>
        <v>0</v>
      </c>
      <c r="P13" s="43">
        <f t="shared" si="1"/>
        <v>0</v>
      </c>
      <c r="Q13" s="14"/>
      <c r="R13" s="30"/>
      <c r="W13" s="17"/>
      <c r="Y13" s="17"/>
    </row>
    <row r="14" spans="2:36" ht="18.5" x14ac:dyDescent="0.35">
      <c r="B14" s="8">
        <v>7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43">
        <f t="shared" si="0"/>
        <v>0</v>
      </c>
      <c r="N14" s="43">
        <f t="shared" si="0"/>
        <v>0</v>
      </c>
      <c r="O14" s="43">
        <f t="shared" si="1"/>
        <v>0</v>
      </c>
      <c r="P14" s="43">
        <f t="shared" si="1"/>
        <v>0</v>
      </c>
      <c r="Q14" s="14"/>
      <c r="R14" s="30"/>
      <c r="W14" s="17"/>
      <c r="Y14" s="17"/>
    </row>
    <row r="15" spans="2:36" ht="18.5" x14ac:dyDescent="0.35">
      <c r="B15" s="8">
        <v>8</v>
      </c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43">
        <f t="shared" si="0"/>
        <v>0</v>
      </c>
      <c r="N15" s="43">
        <f t="shared" si="0"/>
        <v>0</v>
      </c>
      <c r="O15" s="43">
        <f t="shared" si="1"/>
        <v>0</v>
      </c>
      <c r="P15" s="43">
        <f t="shared" si="1"/>
        <v>0</v>
      </c>
      <c r="Q15" s="14"/>
      <c r="R15" s="30"/>
      <c r="W15" s="17"/>
      <c r="Y15" s="17"/>
    </row>
    <row r="16" spans="2:36" ht="18.5" x14ac:dyDescent="0.35">
      <c r="B16" s="8">
        <v>9</v>
      </c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43">
        <f t="shared" si="0"/>
        <v>0</v>
      </c>
      <c r="N16" s="43">
        <f t="shared" si="0"/>
        <v>0</v>
      </c>
      <c r="O16" s="43">
        <f t="shared" si="1"/>
        <v>0</v>
      </c>
      <c r="P16" s="43">
        <f t="shared" si="1"/>
        <v>0</v>
      </c>
      <c r="Q16" s="14"/>
      <c r="R16" s="30"/>
      <c r="W16" s="17"/>
      <c r="Y16" s="17"/>
    </row>
    <row r="17" spans="2:27" ht="18.5" x14ac:dyDescent="0.35">
      <c r="B17" s="8">
        <v>10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43">
        <f t="shared" si="0"/>
        <v>0</v>
      </c>
      <c r="N17" s="43">
        <f t="shared" si="0"/>
        <v>0</v>
      </c>
      <c r="O17" s="43">
        <f t="shared" si="1"/>
        <v>0</v>
      </c>
      <c r="P17" s="43">
        <f t="shared" si="1"/>
        <v>0</v>
      </c>
      <c r="Q17" s="14"/>
      <c r="R17" s="30"/>
      <c r="W17" s="17"/>
    </row>
    <row r="18" spans="2:27" ht="18.5" x14ac:dyDescent="0.35">
      <c r="B18" s="8">
        <v>11</v>
      </c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43">
        <f t="shared" si="0"/>
        <v>0</v>
      </c>
      <c r="N18" s="43">
        <f t="shared" si="0"/>
        <v>0</v>
      </c>
      <c r="O18" s="43">
        <f t="shared" si="1"/>
        <v>0</v>
      </c>
      <c r="P18" s="43">
        <f t="shared" si="1"/>
        <v>0</v>
      </c>
      <c r="Q18" s="14"/>
      <c r="R18" s="30"/>
      <c r="W18" s="17"/>
    </row>
    <row r="19" spans="2:27" ht="18.5" x14ac:dyDescent="0.35">
      <c r="B19" s="8">
        <v>12</v>
      </c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43">
        <f t="shared" si="0"/>
        <v>0</v>
      </c>
      <c r="N19" s="43">
        <f t="shared" si="0"/>
        <v>0</v>
      </c>
      <c r="O19" s="43">
        <f t="shared" si="1"/>
        <v>0</v>
      </c>
      <c r="P19" s="43">
        <f t="shared" si="1"/>
        <v>0</v>
      </c>
      <c r="Q19" s="14"/>
      <c r="R19" s="30"/>
    </row>
    <row r="20" spans="2:27" ht="18.5" x14ac:dyDescent="0.35">
      <c r="B20" s="8">
        <v>13</v>
      </c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43">
        <f t="shared" si="0"/>
        <v>0</v>
      </c>
      <c r="N20" s="43">
        <f t="shared" si="0"/>
        <v>0</v>
      </c>
      <c r="O20" s="43">
        <f t="shared" si="1"/>
        <v>0</v>
      </c>
      <c r="P20" s="43">
        <f t="shared" si="1"/>
        <v>0</v>
      </c>
      <c r="Q20" s="14"/>
      <c r="R20" s="8"/>
    </row>
    <row r="21" spans="2:27" ht="18.5" x14ac:dyDescent="0.35">
      <c r="B21" s="8">
        <v>14</v>
      </c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43">
        <f t="shared" si="0"/>
        <v>0</v>
      </c>
      <c r="N21" s="43">
        <f t="shared" si="0"/>
        <v>0</v>
      </c>
      <c r="O21" s="43">
        <f t="shared" si="1"/>
        <v>0</v>
      </c>
      <c r="P21" s="43">
        <f t="shared" si="1"/>
        <v>0</v>
      </c>
      <c r="Q21" s="14"/>
      <c r="R21" s="8"/>
      <c r="AA21" s="1">
        <v>13</v>
      </c>
    </row>
    <row r="22" spans="2:27" ht="18.5" x14ac:dyDescent="0.35">
      <c r="B22" s="8">
        <v>15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43">
        <f t="shared" si="0"/>
        <v>0</v>
      </c>
      <c r="N22" s="43">
        <f t="shared" si="0"/>
        <v>0</v>
      </c>
      <c r="O22" s="43">
        <f t="shared" si="1"/>
        <v>0</v>
      </c>
      <c r="P22" s="43">
        <f t="shared" si="1"/>
        <v>0</v>
      </c>
      <c r="Q22" s="14"/>
      <c r="R22" s="8"/>
      <c r="AA22" s="1">
        <v>14</v>
      </c>
    </row>
    <row r="23" spans="2:27" ht="18.5" x14ac:dyDescent="0.35">
      <c r="B23" s="8">
        <v>16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43">
        <f t="shared" si="0"/>
        <v>0</v>
      </c>
      <c r="N23" s="43">
        <f t="shared" si="0"/>
        <v>0</v>
      </c>
      <c r="O23" s="43">
        <f t="shared" si="1"/>
        <v>0</v>
      </c>
      <c r="P23" s="43">
        <f t="shared" si="1"/>
        <v>0</v>
      </c>
      <c r="Q23" s="14"/>
      <c r="R23" s="8"/>
      <c r="AA23" s="1">
        <v>14</v>
      </c>
    </row>
    <row r="24" spans="2:27" ht="18.5" x14ac:dyDescent="0.35">
      <c r="B24" s="8">
        <v>17</v>
      </c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43">
        <f t="shared" si="0"/>
        <v>0</v>
      </c>
      <c r="N24" s="43">
        <f t="shared" si="0"/>
        <v>0</v>
      </c>
      <c r="O24" s="43">
        <f t="shared" si="1"/>
        <v>0</v>
      </c>
      <c r="P24" s="43">
        <f t="shared" si="1"/>
        <v>0</v>
      </c>
      <c r="Q24" s="14"/>
      <c r="R24" s="8"/>
      <c r="AA24" s="1">
        <v>15</v>
      </c>
    </row>
    <row r="25" spans="2:27" ht="18.5" x14ac:dyDescent="0.35">
      <c r="B25" s="8">
        <v>18</v>
      </c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43">
        <f t="shared" si="0"/>
        <v>0</v>
      </c>
      <c r="N25" s="43">
        <f t="shared" si="0"/>
        <v>0</v>
      </c>
      <c r="O25" s="43">
        <f t="shared" si="1"/>
        <v>0</v>
      </c>
      <c r="P25" s="43">
        <f t="shared" si="1"/>
        <v>0</v>
      </c>
      <c r="Q25" s="14"/>
      <c r="R25" s="8"/>
      <c r="AA25" s="1">
        <v>16</v>
      </c>
    </row>
    <row r="26" spans="2:27" ht="18.5" x14ac:dyDescent="0.35">
      <c r="B26" s="8">
        <v>19</v>
      </c>
      <c r="C26" s="8"/>
      <c r="D26" s="32"/>
      <c r="E26" s="32"/>
      <c r="F26" s="10"/>
      <c r="G26" s="11"/>
      <c r="H26" s="11"/>
      <c r="I26" s="11"/>
      <c r="J26" s="11"/>
      <c r="K26" s="42"/>
      <c r="L26" s="42"/>
      <c r="M26" s="43">
        <f t="shared" si="0"/>
        <v>0</v>
      </c>
      <c r="N26" s="43">
        <f t="shared" si="0"/>
        <v>0</v>
      </c>
      <c r="O26" s="43">
        <f t="shared" si="1"/>
        <v>0</v>
      </c>
      <c r="P26" s="43">
        <f t="shared" si="1"/>
        <v>0</v>
      </c>
      <c r="Q26" s="14"/>
      <c r="R26" s="8"/>
      <c r="AA26" s="1">
        <v>16</v>
      </c>
    </row>
    <row r="27" spans="2:27" ht="18.5" x14ac:dyDescent="0.35">
      <c r="B27" s="8">
        <v>20</v>
      </c>
      <c r="C27" s="8"/>
      <c r="D27" s="32"/>
      <c r="E27" s="8"/>
      <c r="F27" s="10"/>
      <c r="G27" s="11"/>
      <c r="H27" s="11"/>
      <c r="I27" s="11"/>
      <c r="J27" s="11"/>
      <c r="K27" s="42"/>
      <c r="L27" s="42"/>
      <c r="M27" s="43">
        <f t="shared" si="0"/>
        <v>0</v>
      </c>
      <c r="N27" s="43">
        <f t="shared" si="0"/>
        <v>0</v>
      </c>
      <c r="O27" s="43">
        <f t="shared" si="1"/>
        <v>0</v>
      </c>
      <c r="P27" s="43">
        <f t="shared" si="1"/>
        <v>0</v>
      </c>
      <c r="Q27" s="14"/>
      <c r="R27" s="8"/>
      <c r="AA27" s="1">
        <v>17</v>
      </c>
    </row>
    <row r="28" spans="2:27" ht="18.5" x14ac:dyDescent="0.35">
      <c r="B28" s="8">
        <v>21</v>
      </c>
      <c r="C28" s="8"/>
      <c r="D28" s="32"/>
      <c r="E28" s="8"/>
      <c r="F28" s="10"/>
      <c r="G28" s="11"/>
      <c r="H28" s="11"/>
      <c r="I28" s="11"/>
      <c r="J28" s="11"/>
      <c r="K28" s="42"/>
      <c r="L28" s="42"/>
      <c r="M28" s="43">
        <f t="shared" si="0"/>
        <v>0</v>
      </c>
      <c r="N28" s="43">
        <f t="shared" si="0"/>
        <v>0</v>
      </c>
      <c r="O28" s="43">
        <f t="shared" si="1"/>
        <v>0</v>
      </c>
      <c r="P28" s="43">
        <f t="shared" si="1"/>
        <v>0</v>
      </c>
      <c r="Q28" s="14"/>
      <c r="R28" s="8"/>
      <c r="AA28" s="1">
        <v>17</v>
      </c>
    </row>
    <row r="29" spans="2:27" ht="18.5" x14ac:dyDescent="0.35">
      <c r="B29" s="8">
        <v>22</v>
      </c>
      <c r="C29" s="8"/>
      <c r="D29" s="32"/>
      <c r="E29" s="32"/>
      <c r="F29" s="10"/>
      <c r="G29" s="11"/>
      <c r="H29" s="11"/>
      <c r="I29" s="11"/>
      <c r="J29" s="11"/>
      <c r="K29" s="42"/>
      <c r="L29" s="42"/>
      <c r="M29" s="43">
        <f t="shared" si="0"/>
        <v>0</v>
      </c>
      <c r="N29" s="43">
        <f t="shared" si="0"/>
        <v>0</v>
      </c>
      <c r="O29" s="43">
        <f t="shared" si="1"/>
        <v>0</v>
      </c>
      <c r="P29" s="43">
        <f t="shared" si="1"/>
        <v>0</v>
      </c>
      <c r="Q29" s="14"/>
      <c r="R29" s="8"/>
    </row>
    <row r="30" spans="2:27" ht="18.5" x14ac:dyDescent="0.35">
      <c r="B30" s="8">
        <v>23</v>
      </c>
      <c r="C30" s="8"/>
      <c r="D30" s="32"/>
      <c r="E30" s="32"/>
      <c r="F30" s="10"/>
      <c r="G30" s="11"/>
      <c r="H30" s="11"/>
      <c r="I30" s="11"/>
      <c r="J30" s="11"/>
      <c r="K30" s="42"/>
      <c r="L30" s="42"/>
      <c r="M30" s="43">
        <f t="shared" si="0"/>
        <v>0</v>
      </c>
      <c r="N30" s="43">
        <f t="shared" si="0"/>
        <v>0</v>
      </c>
      <c r="O30" s="43">
        <f t="shared" si="1"/>
        <v>0</v>
      </c>
      <c r="P30" s="43">
        <f t="shared" si="1"/>
        <v>0</v>
      </c>
      <c r="Q30" s="14"/>
      <c r="R30" s="8"/>
    </row>
    <row r="31" spans="2:27" ht="18.5" x14ac:dyDescent="0.35">
      <c r="B31" s="8">
        <v>24</v>
      </c>
      <c r="C31" s="8"/>
      <c r="D31" s="32"/>
      <c r="E31" s="8"/>
      <c r="F31" s="10"/>
      <c r="G31" s="11"/>
      <c r="H31" s="11"/>
      <c r="I31" s="11"/>
      <c r="J31" s="11"/>
      <c r="K31" s="42"/>
      <c r="L31" s="42"/>
      <c r="M31" s="43">
        <f t="shared" si="0"/>
        <v>0</v>
      </c>
      <c r="N31" s="43">
        <f t="shared" si="0"/>
        <v>0</v>
      </c>
      <c r="O31" s="43">
        <f t="shared" si="1"/>
        <v>0</v>
      </c>
      <c r="P31" s="43">
        <f t="shared" si="1"/>
        <v>0</v>
      </c>
      <c r="Q31" s="14"/>
      <c r="R31" s="8"/>
    </row>
    <row r="32" spans="2:27" ht="18.5" x14ac:dyDescent="0.35">
      <c r="B32" s="8">
        <v>25</v>
      </c>
      <c r="C32" s="8"/>
      <c r="D32" s="32"/>
      <c r="E32" s="8"/>
      <c r="F32" s="10"/>
      <c r="G32" s="11"/>
      <c r="H32" s="11"/>
      <c r="I32" s="11"/>
      <c r="J32" s="11"/>
      <c r="K32" s="42"/>
      <c r="L32" s="42"/>
      <c r="M32" s="43">
        <f t="shared" si="0"/>
        <v>0</v>
      </c>
      <c r="N32" s="43">
        <f t="shared" si="0"/>
        <v>0</v>
      </c>
      <c r="O32" s="43">
        <f t="shared" si="1"/>
        <v>0</v>
      </c>
      <c r="P32" s="43">
        <f t="shared" si="1"/>
        <v>0</v>
      </c>
      <c r="Q32" s="14"/>
      <c r="R32" s="8"/>
    </row>
    <row r="33" spans="2:18" ht="18.5" x14ac:dyDescent="0.35">
      <c r="B33" s="8">
        <v>26</v>
      </c>
      <c r="C33" s="8"/>
      <c r="D33" s="32"/>
      <c r="E33" s="8"/>
      <c r="F33" s="10"/>
      <c r="G33" s="11"/>
      <c r="H33" s="11"/>
      <c r="I33" s="11"/>
      <c r="J33" s="11"/>
      <c r="K33" s="42"/>
      <c r="L33" s="42"/>
      <c r="M33" s="43">
        <f t="shared" si="0"/>
        <v>0</v>
      </c>
      <c r="N33" s="43">
        <f t="shared" si="0"/>
        <v>0</v>
      </c>
      <c r="O33" s="43">
        <f t="shared" si="1"/>
        <v>0</v>
      </c>
      <c r="P33" s="43">
        <f t="shared" si="1"/>
        <v>0</v>
      </c>
      <c r="Q33" s="14"/>
      <c r="R33" s="8"/>
    </row>
    <row r="34" spans="2:18" ht="18.5" x14ac:dyDescent="0.35">
      <c r="B34" s="8">
        <v>27</v>
      </c>
      <c r="C34" s="8"/>
      <c r="D34" s="32"/>
      <c r="E34" s="8"/>
      <c r="F34" s="10"/>
      <c r="G34" s="11"/>
      <c r="H34" s="11"/>
      <c r="I34" s="11"/>
      <c r="J34" s="11"/>
      <c r="K34" s="42"/>
      <c r="L34" s="42"/>
      <c r="M34" s="43">
        <f t="shared" si="0"/>
        <v>0</v>
      </c>
      <c r="N34" s="43">
        <f t="shared" si="0"/>
        <v>0</v>
      </c>
      <c r="O34" s="43">
        <f t="shared" si="1"/>
        <v>0</v>
      </c>
      <c r="P34" s="43">
        <f t="shared" si="1"/>
        <v>0</v>
      </c>
      <c r="Q34" s="14"/>
      <c r="R34" s="8"/>
    </row>
    <row r="35" spans="2:18" ht="18.5" x14ac:dyDescent="0.35">
      <c r="B35" s="8">
        <v>28</v>
      </c>
      <c r="C35" s="8"/>
      <c r="D35" s="32"/>
      <c r="E35" s="32"/>
      <c r="F35" s="10"/>
      <c r="G35" s="11"/>
      <c r="H35" s="11"/>
      <c r="I35" s="11"/>
      <c r="J35" s="11"/>
      <c r="K35" s="42"/>
      <c r="L35" s="42"/>
      <c r="M35" s="43">
        <f t="shared" si="0"/>
        <v>0</v>
      </c>
      <c r="N35" s="43">
        <f t="shared" si="0"/>
        <v>0</v>
      </c>
      <c r="O35" s="43">
        <f t="shared" si="1"/>
        <v>0</v>
      </c>
      <c r="P35" s="43">
        <f t="shared" si="1"/>
        <v>0</v>
      </c>
      <c r="Q35" s="14"/>
      <c r="R35" s="8"/>
    </row>
    <row r="36" spans="2:18" ht="18.5" x14ac:dyDescent="0.35">
      <c r="B36" s="8">
        <v>29</v>
      </c>
      <c r="C36" s="8"/>
      <c r="D36" s="32"/>
      <c r="E36" s="32"/>
      <c r="F36" s="10"/>
      <c r="G36" s="11"/>
      <c r="H36" s="11"/>
      <c r="I36" s="11"/>
      <c r="J36" s="11"/>
      <c r="K36" s="42"/>
      <c r="L36" s="42"/>
      <c r="M36" s="43">
        <f t="shared" si="0"/>
        <v>0</v>
      </c>
      <c r="N36" s="43">
        <f t="shared" si="0"/>
        <v>0</v>
      </c>
      <c r="O36" s="43">
        <f t="shared" si="1"/>
        <v>0</v>
      </c>
      <c r="P36" s="43">
        <f t="shared" si="1"/>
        <v>0</v>
      </c>
      <c r="Q36" s="14"/>
      <c r="R36" s="8"/>
    </row>
    <row r="37" spans="2:18" ht="18.5" x14ac:dyDescent="0.35">
      <c r="B37" s="8">
        <v>30</v>
      </c>
      <c r="C37" s="8"/>
      <c r="D37" s="32"/>
      <c r="E37" s="8"/>
      <c r="F37" s="10"/>
      <c r="G37" s="11"/>
      <c r="H37" s="11"/>
      <c r="I37" s="11"/>
      <c r="J37" s="11"/>
      <c r="K37" s="42"/>
      <c r="L37" s="42"/>
      <c r="M37" s="43">
        <f t="shared" si="0"/>
        <v>0</v>
      </c>
      <c r="N37" s="43">
        <f t="shared" si="0"/>
        <v>0</v>
      </c>
      <c r="O37" s="43">
        <f t="shared" si="1"/>
        <v>0</v>
      </c>
      <c r="P37" s="43">
        <f t="shared" si="1"/>
        <v>0</v>
      </c>
      <c r="Q37" s="14"/>
      <c r="R37" s="8"/>
    </row>
    <row r="38" spans="2:18" ht="18.5" x14ac:dyDescent="0.35">
      <c r="B38" s="8">
        <v>31</v>
      </c>
      <c r="C38" s="8"/>
      <c r="D38" s="32"/>
      <c r="E38" s="8"/>
      <c r="F38" s="10"/>
      <c r="G38" s="11"/>
      <c r="H38" s="11"/>
      <c r="I38" s="11"/>
      <c r="J38" s="11"/>
      <c r="K38" s="42"/>
      <c r="L38" s="42"/>
      <c r="M38" s="43">
        <f t="shared" si="0"/>
        <v>0</v>
      </c>
      <c r="N38" s="43">
        <f t="shared" si="0"/>
        <v>0</v>
      </c>
      <c r="O38" s="43">
        <f t="shared" si="1"/>
        <v>0</v>
      </c>
      <c r="P38" s="43">
        <f t="shared" si="1"/>
        <v>0</v>
      </c>
      <c r="Q38" s="14"/>
      <c r="R38" s="8"/>
    </row>
    <row r="39" spans="2:18" ht="18.5" x14ac:dyDescent="0.35">
      <c r="B39" s="8">
        <v>32</v>
      </c>
      <c r="C39" s="8"/>
      <c r="D39" s="32"/>
      <c r="E39" s="8"/>
      <c r="F39" s="10"/>
      <c r="G39" s="11"/>
      <c r="H39" s="11"/>
      <c r="I39" s="11"/>
      <c r="J39" s="11"/>
      <c r="K39" s="42"/>
      <c r="L39" s="42"/>
      <c r="M39" s="43">
        <f t="shared" ref="M39:N51" si="2">I39-G39</f>
        <v>0</v>
      </c>
      <c r="N39" s="43">
        <f t="shared" si="2"/>
        <v>0</v>
      </c>
      <c r="O39" s="43">
        <f t="shared" ref="O39:P51" si="3">IFERROR(M39/K39,0)</f>
        <v>0</v>
      </c>
      <c r="P39" s="43">
        <f t="shared" si="3"/>
        <v>0</v>
      </c>
      <c r="Q39" s="14"/>
      <c r="R39" s="8"/>
    </row>
    <row r="40" spans="2:18" ht="18.5" x14ac:dyDescent="0.35">
      <c r="B40" s="8">
        <v>33</v>
      </c>
      <c r="C40" s="8"/>
      <c r="D40" s="32"/>
      <c r="E40" s="8"/>
      <c r="F40" s="10"/>
      <c r="G40" s="11"/>
      <c r="H40" s="11"/>
      <c r="I40" s="11"/>
      <c r="J40" s="11"/>
      <c r="K40" s="42"/>
      <c r="L40" s="42"/>
      <c r="M40" s="43">
        <f t="shared" si="2"/>
        <v>0</v>
      </c>
      <c r="N40" s="43">
        <f t="shared" si="2"/>
        <v>0</v>
      </c>
      <c r="O40" s="43">
        <f t="shared" si="3"/>
        <v>0</v>
      </c>
      <c r="P40" s="43">
        <f t="shared" si="3"/>
        <v>0</v>
      </c>
      <c r="Q40" s="14"/>
      <c r="R40" s="8"/>
    </row>
    <row r="41" spans="2:18" ht="18.5" x14ac:dyDescent="0.35">
      <c r="B41" s="8">
        <v>34</v>
      </c>
      <c r="C41" s="8"/>
      <c r="D41" s="32"/>
      <c r="E41" s="8"/>
      <c r="F41" s="10"/>
      <c r="G41" s="11"/>
      <c r="H41" s="11"/>
      <c r="I41" s="11"/>
      <c r="J41" s="11"/>
      <c r="K41" s="42"/>
      <c r="L41" s="42"/>
      <c r="M41" s="43">
        <f t="shared" si="2"/>
        <v>0</v>
      </c>
      <c r="N41" s="43">
        <f t="shared" si="2"/>
        <v>0</v>
      </c>
      <c r="O41" s="43">
        <f t="shared" si="3"/>
        <v>0</v>
      </c>
      <c r="P41" s="43">
        <f t="shared" si="3"/>
        <v>0</v>
      </c>
      <c r="Q41" s="14"/>
      <c r="R41" s="8"/>
    </row>
    <row r="42" spans="2:18" ht="18.5" x14ac:dyDescent="0.35">
      <c r="B42" s="8">
        <v>35</v>
      </c>
      <c r="C42" s="8"/>
      <c r="D42" s="32"/>
      <c r="E42" s="8"/>
      <c r="F42" s="10"/>
      <c r="G42" s="11"/>
      <c r="H42" s="11"/>
      <c r="I42" s="11"/>
      <c r="J42" s="11"/>
      <c r="K42" s="42"/>
      <c r="L42" s="42"/>
      <c r="M42" s="43">
        <f t="shared" si="2"/>
        <v>0</v>
      </c>
      <c r="N42" s="43">
        <f t="shared" si="2"/>
        <v>0</v>
      </c>
      <c r="O42" s="43">
        <f t="shared" si="3"/>
        <v>0</v>
      </c>
      <c r="P42" s="43">
        <f t="shared" si="3"/>
        <v>0</v>
      </c>
      <c r="Q42" s="14"/>
      <c r="R42" s="8"/>
    </row>
    <row r="43" spans="2:18" ht="18.5" x14ac:dyDescent="0.35">
      <c r="B43" s="8">
        <v>36</v>
      </c>
      <c r="C43" s="8"/>
      <c r="D43" s="32"/>
      <c r="E43" s="8"/>
      <c r="F43" s="10"/>
      <c r="G43" s="11"/>
      <c r="H43" s="11"/>
      <c r="I43" s="11"/>
      <c r="J43" s="11"/>
      <c r="K43" s="42"/>
      <c r="L43" s="42"/>
      <c r="M43" s="43">
        <f t="shared" si="2"/>
        <v>0</v>
      </c>
      <c r="N43" s="43">
        <f t="shared" si="2"/>
        <v>0</v>
      </c>
      <c r="O43" s="43">
        <f t="shared" si="3"/>
        <v>0</v>
      </c>
      <c r="P43" s="43">
        <f t="shared" si="3"/>
        <v>0</v>
      </c>
      <c r="Q43" s="14"/>
      <c r="R43" s="8"/>
    </row>
    <row r="44" spans="2:18" ht="18.5" x14ac:dyDescent="0.35">
      <c r="B44" s="8">
        <v>37</v>
      </c>
      <c r="C44" s="8"/>
      <c r="D44" s="32"/>
      <c r="E44" s="8"/>
      <c r="F44" s="10"/>
      <c r="G44" s="11"/>
      <c r="H44" s="11"/>
      <c r="I44" s="11"/>
      <c r="J44" s="11"/>
      <c r="K44" s="42"/>
      <c r="L44" s="42"/>
      <c r="M44" s="43">
        <f t="shared" si="2"/>
        <v>0</v>
      </c>
      <c r="N44" s="43">
        <f t="shared" si="2"/>
        <v>0</v>
      </c>
      <c r="O44" s="43">
        <f t="shared" si="3"/>
        <v>0</v>
      </c>
      <c r="P44" s="43">
        <f t="shared" si="3"/>
        <v>0</v>
      </c>
      <c r="Q44" s="14"/>
      <c r="R44" s="8"/>
    </row>
    <row r="45" spans="2:18" ht="18.5" x14ac:dyDescent="0.35">
      <c r="B45" s="8">
        <v>38</v>
      </c>
      <c r="C45" s="8"/>
      <c r="D45" s="32"/>
      <c r="E45" s="8"/>
      <c r="F45" s="10"/>
      <c r="G45" s="11"/>
      <c r="H45" s="11"/>
      <c r="I45" s="11"/>
      <c r="J45" s="11"/>
      <c r="K45" s="42"/>
      <c r="L45" s="42"/>
      <c r="M45" s="43">
        <f t="shared" si="2"/>
        <v>0</v>
      </c>
      <c r="N45" s="43">
        <f t="shared" si="2"/>
        <v>0</v>
      </c>
      <c r="O45" s="43">
        <f t="shared" si="3"/>
        <v>0</v>
      </c>
      <c r="P45" s="43">
        <f t="shared" si="3"/>
        <v>0</v>
      </c>
      <c r="Q45" s="14"/>
      <c r="R45" s="8"/>
    </row>
    <row r="46" spans="2:18" ht="18.5" x14ac:dyDescent="0.35">
      <c r="B46" s="8">
        <v>39</v>
      </c>
      <c r="C46" s="8"/>
      <c r="D46" s="32"/>
      <c r="E46" s="8"/>
      <c r="F46" s="10"/>
      <c r="G46" s="11"/>
      <c r="H46" s="11"/>
      <c r="I46" s="11"/>
      <c r="J46" s="11"/>
      <c r="K46" s="42"/>
      <c r="L46" s="42"/>
      <c r="M46" s="43">
        <f t="shared" si="2"/>
        <v>0</v>
      </c>
      <c r="N46" s="43">
        <f t="shared" si="2"/>
        <v>0</v>
      </c>
      <c r="O46" s="43">
        <f t="shared" si="3"/>
        <v>0</v>
      </c>
      <c r="P46" s="43">
        <f t="shared" si="3"/>
        <v>0</v>
      </c>
      <c r="Q46" s="14"/>
      <c r="R46" s="8"/>
    </row>
    <row r="47" spans="2:18" ht="18.5" x14ac:dyDescent="0.35">
      <c r="B47" s="8">
        <v>40</v>
      </c>
      <c r="C47" s="8"/>
      <c r="D47" s="32"/>
      <c r="E47" s="8"/>
      <c r="F47" s="10"/>
      <c r="G47" s="11"/>
      <c r="H47" s="11"/>
      <c r="I47" s="11"/>
      <c r="J47" s="11"/>
      <c r="K47" s="42"/>
      <c r="L47" s="42"/>
      <c r="M47" s="43">
        <f t="shared" si="2"/>
        <v>0</v>
      </c>
      <c r="N47" s="43">
        <f t="shared" si="2"/>
        <v>0</v>
      </c>
      <c r="O47" s="43">
        <f t="shared" si="3"/>
        <v>0</v>
      </c>
      <c r="P47" s="43">
        <f t="shared" si="3"/>
        <v>0</v>
      </c>
      <c r="Q47" s="14"/>
      <c r="R47" s="8"/>
    </row>
    <row r="48" spans="2:18" ht="18.5" x14ac:dyDescent="0.35">
      <c r="B48" s="8">
        <v>41</v>
      </c>
      <c r="C48" s="8"/>
      <c r="D48" s="32"/>
      <c r="E48" s="8"/>
      <c r="F48" s="10"/>
      <c r="G48" s="11"/>
      <c r="H48" s="11"/>
      <c r="I48" s="11"/>
      <c r="J48" s="11"/>
      <c r="K48" s="42"/>
      <c r="L48" s="42"/>
      <c r="M48" s="43">
        <f t="shared" si="2"/>
        <v>0</v>
      </c>
      <c r="N48" s="43">
        <f t="shared" si="2"/>
        <v>0</v>
      </c>
      <c r="O48" s="43">
        <f t="shared" si="3"/>
        <v>0</v>
      </c>
      <c r="P48" s="43">
        <f t="shared" si="3"/>
        <v>0</v>
      </c>
      <c r="Q48" s="14"/>
      <c r="R48" s="8"/>
    </row>
    <row r="49" spans="2:30" ht="18.5" x14ac:dyDescent="0.35">
      <c r="B49" s="8">
        <v>42</v>
      </c>
      <c r="C49" s="8"/>
      <c r="D49" s="32"/>
      <c r="E49" s="8"/>
      <c r="F49" s="10"/>
      <c r="G49" s="11"/>
      <c r="H49" s="11"/>
      <c r="I49" s="11"/>
      <c r="J49" s="11"/>
      <c r="K49" s="42"/>
      <c r="L49" s="42"/>
      <c r="M49" s="43">
        <f t="shared" si="2"/>
        <v>0</v>
      </c>
      <c r="N49" s="43">
        <f t="shared" si="2"/>
        <v>0</v>
      </c>
      <c r="O49" s="43">
        <f t="shared" si="3"/>
        <v>0</v>
      </c>
      <c r="P49" s="43">
        <f t="shared" si="3"/>
        <v>0</v>
      </c>
      <c r="Q49" s="14"/>
      <c r="R49" s="8"/>
    </row>
    <row r="50" spans="2:30" ht="18.5" x14ac:dyDescent="0.35">
      <c r="B50" s="8">
        <v>43</v>
      </c>
      <c r="C50" s="8"/>
      <c r="D50" s="32"/>
      <c r="E50" s="8"/>
      <c r="F50" s="10"/>
      <c r="G50" s="11"/>
      <c r="H50" s="11"/>
      <c r="I50" s="11"/>
      <c r="J50" s="11"/>
      <c r="K50" s="42"/>
      <c r="L50" s="42"/>
      <c r="M50" s="43">
        <f t="shared" si="2"/>
        <v>0</v>
      </c>
      <c r="N50" s="43">
        <f t="shared" si="2"/>
        <v>0</v>
      </c>
      <c r="O50" s="43">
        <f t="shared" si="3"/>
        <v>0</v>
      </c>
      <c r="P50" s="43">
        <f t="shared" si="3"/>
        <v>0</v>
      </c>
      <c r="Q50" s="14"/>
      <c r="R50" s="8"/>
    </row>
    <row r="51" spans="2:30" ht="18.5" x14ac:dyDescent="0.35">
      <c r="B51" s="8">
        <v>44</v>
      </c>
      <c r="C51" s="8"/>
      <c r="D51" s="32"/>
      <c r="E51" s="8"/>
      <c r="F51" s="10"/>
      <c r="G51" s="11"/>
      <c r="H51" s="11"/>
      <c r="I51" s="11"/>
      <c r="J51" s="11"/>
      <c r="K51" s="42"/>
      <c r="L51" s="42"/>
      <c r="M51" s="43">
        <f t="shared" si="2"/>
        <v>0</v>
      </c>
      <c r="N51" s="43">
        <f t="shared" si="2"/>
        <v>0</v>
      </c>
      <c r="O51" s="43">
        <f t="shared" si="3"/>
        <v>0</v>
      </c>
      <c r="P51" s="43">
        <f t="shared" si="3"/>
        <v>0</v>
      </c>
      <c r="Q51" s="14"/>
      <c r="R51" s="8"/>
    </row>
    <row r="52" spans="2:30" ht="18.5" x14ac:dyDescent="0.35">
      <c r="J52" s="18" t="s">
        <v>26</v>
      </c>
      <c r="K52" s="44">
        <f>SUM(K8:K51)</f>
        <v>0</v>
      </c>
      <c r="L52" s="44">
        <f>SUM(L8:L51)</f>
        <v>0</v>
      </c>
      <c r="M52" s="45">
        <f t="shared" ref="M52" si="4">SUM(K52:L52)</f>
        <v>0</v>
      </c>
      <c r="N52" s="46"/>
      <c r="O52" s="46"/>
      <c r="P52" s="46"/>
    </row>
    <row r="54" spans="2:30" x14ac:dyDescent="0.35">
      <c r="AD54" s="1">
        <v>20000</v>
      </c>
    </row>
    <row r="55" spans="2:30" x14ac:dyDescent="0.35">
      <c r="AD55" s="1">
        <v>5000</v>
      </c>
    </row>
    <row r="56" spans="2:30" x14ac:dyDescent="0.35">
      <c r="AD56" s="1">
        <v>10000</v>
      </c>
    </row>
  </sheetData>
  <mergeCells count="17">
    <mergeCell ref="B6:B7"/>
    <mergeCell ref="C6:C7"/>
    <mergeCell ref="D6:D7"/>
    <mergeCell ref="E6:E7"/>
    <mergeCell ref="F6:F7"/>
    <mergeCell ref="B2:Q2"/>
    <mergeCell ref="AA2:AJ2"/>
    <mergeCell ref="B3:Q3"/>
    <mergeCell ref="AA3:AJ3"/>
    <mergeCell ref="D4:F4"/>
    <mergeCell ref="R6:R7"/>
    <mergeCell ref="G6:H6"/>
    <mergeCell ref="I6:J6"/>
    <mergeCell ref="K6:L6"/>
    <mergeCell ref="M6:M7"/>
    <mergeCell ref="N6:N7"/>
    <mergeCell ref="Q6:Q7"/>
  </mergeCells>
  <pageMargins left="0.25" right="0.25" top="0.75" bottom="0.75" header="0.3" footer="0.3"/>
  <pageSetup paperSize="9" scale="75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64EDD-5D60-403C-AF27-7027FB68F5E6}">
  <sheetPr>
    <pageSetUpPr fitToPage="1"/>
  </sheetPr>
  <dimension ref="B1:AJ56"/>
  <sheetViews>
    <sheetView topLeftCell="A6" zoomScale="70" zoomScaleNormal="70" workbookViewId="0">
      <selection activeCell="K19" sqref="K19"/>
    </sheetView>
  </sheetViews>
  <sheetFormatPr defaultColWidth="9.1796875" defaultRowHeight="14.5" x14ac:dyDescent="0.35"/>
  <cols>
    <col min="1" max="1" width="2.54296875" style="1" customWidth="1"/>
    <col min="2" max="2" width="4.1796875" style="1" bestFit="1" customWidth="1"/>
    <col min="3" max="4" width="12.1796875" style="1" customWidth="1"/>
    <col min="5" max="5" width="15.1796875" style="1" customWidth="1"/>
    <col min="6" max="6" width="15.81640625" style="1" customWidth="1"/>
    <col min="7" max="10" width="11.453125" style="1" customWidth="1"/>
    <col min="11" max="11" width="10.1796875" style="1" customWidth="1"/>
    <col min="12" max="12" width="11.1796875" style="1" customWidth="1"/>
    <col min="13" max="13" width="11" style="1" customWidth="1"/>
    <col min="14" max="14" width="13" style="1" customWidth="1"/>
    <col min="15" max="15" width="11" style="1" customWidth="1"/>
    <col min="16" max="16" width="12" style="1" customWidth="1"/>
    <col min="17" max="17" width="14.54296875" style="1" customWidth="1"/>
    <col min="18" max="18" width="14.1796875" style="1" customWidth="1"/>
    <col min="19" max="22" width="2.54296875" style="1" customWidth="1"/>
    <col min="23" max="24" width="4.1796875" style="1" customWidth="1"/>
    <col min="25" max="26" width="6.1796875" style="1" customWidth="1"/>
    <col min="27" max="27" width="3.1796875" style="1" hidden="1" customWidth="1"/>
    <col min="28" max="28" width="6.81640625" style="1" hidden="1" customWidth="1"/>
    <col min="29" max="29" width="4.1796875" style="1" hidden="1" customWidth="1"/>
    <col min="30" max="30" width="11" style="1" hidden="1" customWidth="1"/>
    <col min="31" max="31" width="9.81640625" style="1" hidden="1" customWidth="1"/>
    <col min="32" max="32" width="3.453125" style="1" hidden="1" customWidth="1"/>
    <col min="33" max="33" width="4.54296875" style="1" hidden="1" customWidth="1"/>
    <col min="34" max="34" width="5.81640625" style="1" hidden="1" customWidth="1"/>
    <col min="35" max="35" width="4.81640625" style="1" hidden="1" customWidth="1"/>
    <col min="36" max="36" width="12.1796875" style="1" hidden="1" customWidth="1"/>
    <col min="37" max="16384" width="9.1796875" style="1"/>
  </cols>
  <sheetData>
    <row r="1" spans="2:36" ht="3" customHeight="1" x14ac:dyDescent="0.35"/>
    <row r="2" spans="2:36" ht="23.5" x14ac:dyDescent="0.35">
      <c r="B2" s="65" t="s">
        <v>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AA2" s="66" t="s">
        <v>1</v>
      </c>
      <c r="AB2" s="66"/>
      <c r="AC2" s="66"/>
      <c r="AD2" s="66"/>
      <c r="AE2" s="66"/>
      <c r="AF2" s="66"/>
      <c r="AG2" s="66"/>
      <c r="AH2" s="66"/>
      <c r="AI2" s="66"/>
      <c r="AJ2" s="66"/>
    </row>
    <row r="3" spans="2:36" ht="23.5" x14ac:dyDescent="0.35">
      <c r="B3" s="67" t="s">
        <v>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AA3" s="68" t="str">
        <f>B3</f>
        <v>FUEL TERMINAL SAMARINDA</v>
      </c>
      <c r="AB3" s="68"/>
      <c r="AC3" s="68"/>
      <c r="AD3" s="68"/>
      <c r="AE3" s="68"/>
      <c r="AF3" s="68"/>
      <c r="AG3" s="68"/>
      <c r="AH3" s="68"/>
      <c r="AI3" s="68"/>
      <c r="AJ3" s="68"/>
    </row>
    <row r="4" spans="2:36" x14ac:dyDescent="0.35">
      <c r="C4" s="2" t="s">
        <v>3</v>
      </c>
      <c r="D4" s="69">
        <v>45488</v>
      </c>
      <c r="E4" s="69"/>
      <c r="F4" s="69"/>
    </row>
    <row r="5" spans="2:36" ht="3" customHeight="1" x14ac:dyDescent="0.35">
      <c r="C5" s="3"/>
      <c r="D5" s="4"/>
      <c r="E5" s="4"/>
      <c r="F5" s="4"/>
    </row>
    <row r="6" spans="2:36" s="5" customFormat="1" ht="31" x14ac:dyDescent="0.35">
      <c r="B6" s="61" t="s">
        <v>4</v>
      </c>
      <c r="C6" s="61" t="s">
        <v>5</v>
      </c>
      <c r="D6" s="61" t="s">
        <v>6</v>
      </c>
      <c r="E6" s="61" t="s">
        <v>7</v>
      </c>
      <c r="F6" s="61" t="s">
        <v>8</v>
      </c>
      <c r="G6" s="63" t="s">
        <v>135</v>
      </c>
      <c r="H6" s="64"/>
      <c r="I6" s="63" t="s">
        <v>136</v>
      </c>
      <c r="J6" s="64"/>
      <c r="K6" s="63" t="s">
        <v>138</v>
      </c>
      <c r="L6" s="64"/>
      <c r="M6" s="61" t="s">
        <v>142</v>
      </c>
      <c r="N6" s="61" t="s">
        <v>143</v>
      </c>
      <c r="O6" s="21" t="s">
        <v>139</v>
      </c>
      <c r="P6" s="21" t="s">
        <v>139</v>
      </c>
      <c r="Q6" s="61" t="s">
        <v>13</v>
      </c>
      <c r="R6" s="61" t="s">
        <v>144</v>
      </c>
      <c r="AA6" s="5" t="s">
        <v>4</v>
      </c>
      <c r="AB6" s="5" t="s">
        <v>5</v>
      </c>
      <c r="AC6" s="5" t="s">
        <v>14</v>
      </c>
      <c r="AD6" s="5" t="s">
        <v>15</v>
      </c>
      <c r="AE6" s="5" t="s">
        <v>16</v>
      </c>
      <c r="AF6" s="5" t="s">
        <v>17</v>
      </c>
      <c r="AG6" s="5" t="s">
        <v>18</v>
      </c>
      <c r="AH6" s="5" t="s">
        <v>19</v>
      </c>
      <c r="AI6" s="5" t="s">
        <v>20</v>
      </c>
      <c r="AJ6" s="5" t="s">
        <v>13</v>
      </c>
    </row>
    <row r="7" spans="2:36" s="5" customFormat="1" ht="31" x14ac:dyDescent="0.35">
      <c r="B7" s="62"/>
      <c r="C7" s="62"/>
      <c r="D7" s="62"/>
      <c r="E7" s="62"/>
      <c r="F7" s="62"/>
      <c r="G7" s="6" t="s">
        <v>21</v>
      </c>
      <c r="H7" s="6" t="s">
        <v>22</v>
      </c>
      <c r="I7" s="6" t="s">
        <v>21</v>
      </c>
      <c r="J7" s="6" t="s">
        <v>22</v>
      </c>
      <c r="K7" s="6" t="s">
        <v>23</v>
      </c>
      <c r="L7" s="6" t="s">
        <v>24</v>
      </c>
      <c r="M7" s="62"/>
      <c r="N7" s="62"/>
      <c r="O7" s="31" t="s">
        <v>141</v>
      </c>
      <c r="P7" s="29" t="s">
        <v>140</v>
      </c>
      <c r="Q7" s="62"/>
      <c r="R7" s="62"/>
      <c r="AA7" s="5">
        <v>1</v>
      </c>
      <c r="AF7" s="7"/>
      <c r="AG7" s="7"/>
    </row>
    <row r="8" spans="2:36" ht="18.5" x14ac:dyDescent="0.35">
      <c r="B8" s="8">
        <v>1</v>
      </c>
      <c r="C8" s="9">
        <v>9472</v>
      </c>
      <c r="D8" s="32">
        <v>5</v>
      </c>
      <c r="E8" s="32" t="s">
        <v>145</v>
      </c>
      <c r="F8" s="10" t="s">
        <v>172</v>
      </c>
      <c r="G8" s="49" t="s">
        <v>175</v>
      </c>
      <c r="H8" s="49" t="s">
        <v>173</v>
      </c>
      <c r="I8" s="49" t="s">
        <v>174</v>
      </c>
      <c r="J8" s="49" t="s">
        <v>173</v>
      </c>
      <c r="K8" s="42" t="s">
        <v>176</v>
      </c>
      <c r="L8" s="42" t="s">
        <v>177</v>
      </c>
      <c r="M8" s="43">
        <f>I8-G8</f>
        <v>1</v>
      </c>
      <c r="N8" s="43">
        <f>J8-H8</f>
        <v>0</v>
      </c>
      <c r="O8" s="43">
        <f>IFERROR(M8/K8,0)</f>
        <v>3.5087719298245617</v>
      </c>
      <c r="P8" s="43">
        <f>IFERROR(N8/L8,0)</f>
        <v>0</v>
      </c>
      <c r="Q8" s="14"/>
      <c r="R8" s="30"/>
      <c r="AA8" s="1">
        <v>2</v>
      </c>
      <c r="AF8" s="15"/>
      <c r="AI8" s="15"/>
    </row>
    <row r="9" spans="2:36" ht="18.5" x14ac:dyDescent="0.35">
      <c r="B9" s="8">
        <v>2</v>
      </c>
      <c r="C9" s="9">
        <v>9217</v>
      </c>
      <c r="D9" s="50" t="s">
        <v>178</v>
      </c>
      <c r="E9" s="32" t="s">
        <v>179</v>
      </c>
      <c r="F9" s="10" t="s">
        <v>172</v>
      </c>
      <c r="G9" s="11">
        <v>1473</v>
      </c>
      <c r="H9" s="11">
        <v>1462</v>
      </c>
      <c r="I9" s="11">
        <v>1476</v>
      </c>
      <c r="J9" s="11">
        <v>1463</v>
      </c>
      <c r="K9" s="51" t="s">
        <v>182</v>
      </c>
      <c r="L9" s="51" t="s">
        <v>183</v>
      </c>
      <c r="M9" s="43">
        <f t="shared" ref="M9:N38" si="0">I9-G9</f>
        <v>3</v>
      </c>
      <c r="N9" s="43">
        <f t="shared" si="0"/>
        <v>1</v>
      </c>
      <c r="O9" s="43">
        <f t="shared" ref="O9:P38" si="1">IFERROR(M9/K9,0)</f>
        <v>0</v>
      </c>
      <c r="P9" s="43">
        <f t="shared" si="1"/>
        <v>0</v>
      </c>
      <c r="Q9" s="14"/>
      <c r="R9" s="30"/>
      <c r="AA9" s="1">
        <v>3</v>
      </c>
      <c r="AF9" s="15"/>
      <c r="AI9" s="15"/>
    </row>
    <row r="10" spans="2:36" ht="18.5" x14ac:dyDescent="0.35">
      <c r="B10" s="8">
        <v>3</v>
      </c>
      <c r="C10" s="9">
        <v>9575</v>
      </c>
      <c r="D10" s="32">
        <v>2</v>
      </c>
      <c r="E10" s="32" t="s">
        <v>145</v>
      </c>
      <c r="F10" s="10" t="s">
        <v>172</v>
      </c>
      <c r="G10" s="11">
        <v>1359</v>
      </c>
      <c r="H10" s="11">
        <v>1362</v>
      </c>
      <c r="I10" s="11">
        <v>1360</v>
      </c>
      <c r="J10" s="11">
        <v>1364</v>
      </c>
      <c r="K10" s="52" t="s">
        <v>184</v>
      </c>
      <c r="L10" s="42" t="s">
        <v>188</v>
      </c>
      <c r="M10" s="43">
        <f t="shared" si="0"/>
        <v>1</v>
      </c>
      <c r="N10" s="43">
        <f t="shared" si="0"/>
        <v>2</v>
      </c>
      <c r="O10" s="43">
        <f t="shared" si="1"/>
        <v>0</v>
      </c>
      <c r="P10" s="43">
        <f t="shared" si="1"/>
        <v>0</v>
      </c>
      <c r="Q10" s="14"/>
      <c r="R10" s="30"/>
    </row>
    <row r="11" spans="2:36" ht="18.5" x14ac:dyDescent="0.35">
      <c r="B11" s="8">
        <v>4</v>
      </c>
      <c r="C11" s="9">
        <v>9465</v>
      </c>
      <c r="D11" s="32">
        <v>8</v>
      </c>
      <c r="E11" s="32" t="s">
        <v>180</v>
      </c>
      <c r="F11" s="10" t="s">
        <v>172</v>
      </c>
      <c r="G11" s="11">
        <v>1425</v>
      </c>
      <c r="H11" s="11">
        <v>1428</v>
      </c>
      <c r="I11" s="11">
        <v>1426</v>
      </c>
      <c r="J11" s="11">
        <v>1431</v>
      </c>
      <c r="K11" s="42" t="s">
        <v>189</v>
      </c>
      <c r="L11" s="42" t="s">
        <v>176</v>
      </c>
      <c r="M11" s="43">
        <f t="shared" si="0"/>
        <v>1</v>
      </c>
      <c r="N11" s="43">
        <f t="shared" si="0"/>
        <v>3</v>
      </c>
      <c r="O11" s="43">
        <f t="shared" si="1"/>
        <v>0</v>
      </c>
      <c r="P11" s="43">
        <f t="shared" si="1"/>
        <v>0</v>
      </c>
      <c r="Q11" s="14"/>
      <c r="R11" s="30"/>
    </row>
    <row r="12" spans="2:36" ht="18.5" x14ac:dyDescent="0.35">
      <c r="B12" s="8">
        <v>5</v>
      </c>
      <c r="C12" s="9">
        <v>9471</v>
      </c>
      <c r="D12" s="32">
        <v>5</v>
      </c>
      <c r="E12" s="32" t="s">
        <v>145</v>
      </c>
      <c r="F12" s="10" t="s">
        <v>172</v>
      </c>
      <c r="G12" s="11">
        <v>1433</v>
      </c>
      <c r="H12" s="11">
        <v>1421</v>
      </c>
      <c r="I12" s="11">
        <v>1435</v>
      </c>
      <c r="J12" s="11">
        <v>1422</v>
      </c>
      <c r="K12" s="51" t="s">
        <v>186</v>
      </c>
      <c r="L12" s="51" t="s">
        <v>186</v>
      </c>
      <c r="M12" s="43">
        <f t="shared" si="0"/>
        <v>2</v>
      </c>
      <c r="N12" s="43">
        <f t="shared" si="0"/>
        <v>1</v>
      </c>
      <c r="O12" s="43">
        <f t="shared" si="1"/>
        <v>0</v>
      </c>
      <c r="P12" s="43">
        <f t="shared" si="1"/>
        <v>0</v>
      </c>
      <c r="Q12" s="14"/>
      <c r="R12" s="30"/>
      <c r="W12" s="17"/>
      <c r="Y12" s="17"/>
    </row>
    <row r="13" spans="2:36" ht="18.5" x14ac:dyDescent="0.35">
      <c r="B13" s="8">
        <v>6</v>
      </c>
      <c r="C13" s="9">
        <v>9121</v>
      </c>
      <c r="D13" s="32">
        <v>3</v>
      </c>
      <c r="E13" s="32" t="s">
        <v>145</v>
      </c>
      <c r="F13" s="10" t="s">
        <v>172</v>
      </c>
      <c r="G13" s="11">
        <v>1471</v>
      </c>
      <c r="H13" s="11">
        <v>1463</v>
      </c>
      <c r="I13" s="11">
        <v>1473</v>
      </c>
      <c r="J13" s="11">
        <v>1464</v>
      </c>
      <c r="K13" s="42" t="s">
        <v>190</v>
      </c>
      <c r="L13" s="42" t="s">
        <v>188</v>
      </c>
      <c r="M13" s="43">
        <f t="shared" si="0"/>
        <v>2</v>
      </c>
      <c r="N13" s="43">
        <f t="shared" si="0"/>
        <v>1</v>
      </c>
      <c r="O13" s="43">
        <f t="shared" si="1"/>
        <v>0</v>
      </c>
      <c r="P13" s="43">
        <f t="shared" si="1"/>
        <v>0</v>
      </c>
      <c r="Q13" s="14"/>
      <c r="R13" s="30"/>
      <c r="W13" s="17"/>
      <c r="Y13" s="17"/>
    </row>
    <row r="14" spans="2:36" ht="18.5" x14ac:dyDescent="0.35">
      <c r="B14" s="8">
        <v>7</v>
      </c>
      <c r="C14" s="9">
        <v>9268</v>
      </c>
      <c r="D14" s="32">
        <v>1</v>
      </c>
      <c r="E14" s="32" t="s">
        <v>181</v>
      </c>
      <c r="F14" s="10" t="s">
        <v>172</v>
      </c>
      <c r="G14" s="11">
        <v>1429</v>
      </c>
      <c r="H14" s="11">
        <v>1428</v>
      </c>
      <c r="I14" s="11">
        <v>1430</v>
      </c>
      <c r="J14" s="11">
        <v>1429</v>
      </c>
      <c r="K14" s="42" t="s">
        <v>182</v>
      </c>
      <c r="L14" s="42" t="s">
        <v>187</v>
      </c>
      <c r="M14" s="43">
        <f t="shared" si="0"/>
        <v>1</v>
      </c>
      <c r="N14" s="43">
        <f t="shared" si="0"/>
        <v>1</v>
      </c>
      <c r="O14" s="43">
        <f t="shared" si="1"/>
        <v>0</v>
      </c>
      <c r="P14" s="43">
        <f t="shared" si="1"/>
        <v>0</v>
      </c>
      <c r="Q14" s="14"/>
      <c r="R14" s="30"/>
      <c r="W14" s="17"/>
      <c r="Y14" s="17"/>
    </row>
    <row r="15" spans="2:36" ht="18.5" x14ac:dyDescent="0.35">
      <c r="B15" s="8">
        <v>8</v>
      </c>
      <c r="C15" s="9">
        <v>9526</v>
      </c>
      <c r="D15" s="32">
        <v>8</v>
      </c>
      <c r="E15" s="32" t="s">
        <v>180</v>
      </c>
      <c r="F15" s="10" t="s">
        <v>172</v>
      </c>
      <c r="G15" s="11">
        <v>1473</v>
      </c>
      <c r="H15" s="11">
        <v>1484</v>
      </c>
      <c r="I15" s="11">
        <v>1473</v>
      </c>
      <c r="J15" s="11">
        <v>1486</v>
      </c>
      <c r="K15" s="42" t="s">
        <v>196</v>
      </c>
      <c r="L15" s="42" t="s">
        <v>185</v>
      </c>
      <c r="M15" s="43">
        <f t="shared" si="0"/>
        <v>0</v>
      </c>
      <c r="N15" s="43">
        <f t="shared" si="0"/>
        <v>2</v>
      </c>
      <c r="O15" s="43">
        <f t="shared" si="1"/>
        <v>0</v>
      </c>
      <c r="P15" s="43">
        <f t="shared" si="1"/>
        <v>0</v>
      </c>
      <c r="Q15" s="14"/>
      <c r="R15" s="30"/>
      <c r="W15" s="17"/>
      <c r="Y15" s="17"/>
    </row>
    <row r="16" spans="2:36" ht="18.5" x14ac:dyDescent="0.35">
      <c r="B16" s="8">
        <v>9</v>
      </c>
      <c r="C16" s="9">
        <v>9520</v>
      </c>
      <c r="D16" s="32">
        <v>1</v>
      </c>
      <c r="E16" s="32" t="s">
        <v>181</v>
      </c>
      <c r="F16" s="10" t="s">
        <v>172</v>
      </c>
      <c r="G16" s="11">
        <v>1471</v>
      </c>
      <c r="H16" s="11">
        <v>1475</v>
      </c>
      <c r="I16" s="11">
        <v>1472</v>
      </c>
      <c r="J16" s="11">
        <v>1477</v>
      </c>
      <c r="K16" s="42" t="s">
        <v>197</v>
      </c>
      <c r="L16" s="42" t="s">
        <v>200</v>
      </c>
      <c r="M16" s="43">
        <f t="shared" si="0"/>
        <v>1</v>
      </c>
      <c r="N16" s="43">
        <f t="shared" si="0"/>
        <v>2</v>
      </c>
      <c r="O16" s="43">
        <f t="shared" si="1"/>
        <v>0</v>
      </c>
      <c r="P16" s="43">
        <f t="shared" si="1"/>
        <v>0</v>
      </c>
      <c r="Q16" s="14"/>
      <c r="R16" s="30"/>
      <c r="W16" s="17"/>
      <c r="Y16" s="17"/>
    </row>
    <row r="17" spans="2:27" ht="18.5" x14ac:dyDescent="0.35">
      <c r="B17" s="8">
        <v>10</v>
      </c>
      <c r="C17" s="9">
        <v>8150</v>
      </c>
      <c r="D17" s="32">
        <v>8</v>
      </c>
      <c r="E17" s="32" t="s">
        <v>180</v>
      </c>
      <c r="F17" s="10" t="s">
        <v>172</v>
      </c>
      <c r="G17" s="11">
        <v>1179</v>
      </c>
      <c r="H17" s="11">
        <v>1179</v>
      </c>
      <c r="I17" s="11">
        <v>1182</v>
      </c>
      <c r="J17" s="11">
        <v>1184</v>
      </c>
      <c r="K17" s="42" t="s">
        <v>201</v>
      </c>
      <c r="L17" s="42" t="s">
        <v>201</v>
      </c>
      <c r="M17" s="43">
        <f t="shared" si="0"/>
        <v>3</v>
      </c>
      <c r="N17" s="43">
        <f t="shared" si="0"/>
        <v>5</v>
      </c>
      <c r="O17" s="43">
        <f t="shared" si="1"/>
        <v>0</v>
      </c>
      <c r="P17" s="43">
        <f t="shared" si="1"/>
        <v>0</v>
      </c>
      <c r="Q17" s="14"/>
      <c r="R17" s="30"/>
      <c r="W17" s="17"/>
    </row>
    <row r="18" spans="2:27" ht="18.5" x14ac:dyDescent="0.35">
      <c r="B18" s="8">
        <v>11</v>
      </c>
      <c r="C18" s="9">
        <v>9864</v>
      </c>
      <c r="D18" s="32">
        <v>9</v>
      </c>
      <c r="E18" s="32" t="s">
        <v>180</v>
      </c>
      <c r="F18" s="10" t="s">
        <v>172</v>
      </c>
      <c r="G18" s="11">
        <v>1477</v>
      </c>
      <c r="H18" s="11">
        <v>1472</v>
      </c>
      <c r="I18" s="11">
        <v>1475</v>
      </c>
      <c r="J18" s="11">
        <v>1474</v>
      </c>
      <c r="K18" s="42" t="s">
        <v>202</v>
      </c>
      <c r="L18" s="42" t="s">
        <v>206</v>
      </c>
      <c r="M18" s="43">
        <f t="shared" si="0"/>
        <v>-2</v>
      </c>
      <c r="N18" s="43">
        <f t="shared" si="0"/>
        <v>2</v>
      </c>
      <c r="O18" s="43">
        <f t="shared" si="1"/>
        <v>0</v>
      </c>
      <c r="P18" s="43">
        <f t="shared" si="1"/>
        <v>0</v>
      </c>
      <c r="Q18" s="14"/>
      <c r="R18" s="30"/>
      <c r="W18" s="17"/>
    </row>
    <row r="19" spans="2:27" ht="18.5" x14ac:dyDescent="0.35">
      <c r="B19" s="8">
        <v>12</v>
      </c>
      <c r="C19" s="9">
        <v>8157</v>
      </c>
      <c r="D19" s="32" t="s">
        <v>191</v>
      </c>
      <c r="E19" s="32" t="s">
        <v>192</v>
      </c>
      <c r="F19" s="10" t="s">
        <v>172</v>
      </c>
      <c r="G19" s="11">
        <v>1459</v>
      </c>
      <c r="H19" s="11">
        <v>1474</v>
      </c>
      <c r="I19" s="11"/>
      <c r="J19" s="11"/>
      <c r="K19" s="42" t="s">
        <v>207</v>
      </c>
      <c r="L19" s="42" t="s">
        <v>205</v>
      </c>
      <c r="M19" s="43">
        <f t="shared" si="0"/>
        <v>-1459</v>
      </c>
      <c r="N19" s="43">
        <f t="shared" si="0"/>
        <v>-1474</v>
      </c>
      <c r="O19" s="43">
        <f t="shared" si="1"/>
        <v>0</v>
      </c>
      <c r="P19" s="43">
        <f t="shared" si="1"/>
        <v>0</v>
      </c>
      <c r="Q19" s="14"/>
      <c r="R19" s="30"/>
    </row>
    <row r="20" spans="2:27" ht="18.5" x14ac:dyDescent="0.35">
      <c r="B20" s="8">
        <v>13</v>
      </c>
      <c r="C20" s="8">
        <v>8326</v>
      </c>
      <c r="D20" s="32">
        <v>5</v>
      </c>
      <c r="E20" s="32" t="s">
        <v>195</v>
      </c>
      <c r="F20" s="10" t="s">
        <v>193</v>
      </c>
      <c r="G20" s="11">
        <v>1462</v>
      </c>
      <c r="H20" s="11">
        <v>1476</v>
      </c>
      <c r="I20" s="11">
        <v>1462</v>
      </c>
      <c r="J20" s="11">
        <v>1476</v>
      </c>
      <c r="K20" s="42" t="s">
        <v>182</v>
      </c>
      <c r="L20" s="42" t="s">
        <v>208</v>
      </c>
      <c r="M20" s="43">
        <f t="shared" si="0"/>
        <v>0</v>
      </c>
      <c r="N20" s="43">
        <f t="shared" si="0"/>
        <v>0</v>
      </c>
      <c r="O20" s="43">
        <f t="shared" si="1"/>
        <v>0</v>
      </c>
      <c r="P20" s="43">
        <f t="shared" si="1"/>
        <v>0</v>
      </c>
      <c r="Q20" s="14"/>
      <c r="R20" s="8"/>
    </row>
    <row r="21" spans="2:27" ht="18.5" x14ac:dyDescent="0.35">
      <c r="B21" s="8">
        <v>14</v>
      </c>
      <c r="C21" s="8">
        <v>9712</v>
      </c>
      <c r="D21" s="32">
        <v>2</v>
      </c>
      <c r="E21" s="32" t="s">
        <v>195</v>
      </c>
      <c r="F21" s="10" t="s">
        <v>193</v>
      </c>
      <c r="G21" s="11">
        <v>1476</v>
      </c>
      <c r="H21" s="11">
        <v>1478</v>
      </c>
      <c r="I21" s="11">
        <v>1470</v>
      </c>
      <c r="J21" s="11">
        <v>1478</v>
      </c>
      <c r="K21" s="42" t="s">
        <v>209</v>
      </c>
      <c r="L21" s="42" t="s">
        <v>208</v>
      </c>
      <c r="M21" s="43">
        <f t="shared" si="0"/>
        <v>-6</v>
      </c>
      <c r="N21" s="43">
        <f t="shared" si="0"/>
        <v>0</v>
      </c>
      <c r="O21" s="43">
        <f t="shared" si="1"/>
        <v>0</v>
      </c>
      <c r="P21" s="43">
        <f t="shared" si="1"/>
        <v>0</v>
      </c>
      <c r="Q21" s="14"/>
      <c r="R21" s="8"/>
      <c r="AA21" s="1">
        <v>13</v>
      </c>
    </row>
    <row r="22" spans="2:27" ht="18.5" x14ac:dyDescent="0.35">
      <c r="B22" s="8">
        <v>15</v>
      </c>
      <c r="C22" s="8">
        <v>8481</v>
      </c>
      <c r="D22" s="32">
        <v>8</v>
      </c>
      <c r="E22" s="32" t="s">
        <v>180</v>
      </c>
      <c r="F22" s="10" t="s">
        <v>193</v>
      </c>
      <c r="G22" s="11">
        <v>1465</v>
      </c>
      <c r="H22" s="11">
        <v>1483</v>
      </c>
      <c r="I22" s="11">
        <v>1465</v>
      </c>
      <c r="J22" s="11">
        <v>1482</v>
      </c>
      <c r="K22" s="42" t="s">
        <v>190</v>
      </c>
      <c r="L22" s="42" t="s">
        <v>210</v>
      </c>
      <c r="M22" s="43">
        <f t="shared" si="0"/>
        <v>0</v>
      </c>
      <c r="N22" s="43">
        <f t="shared" si="0"/>
        <v>-1</v>
      </c>
      <c r="O22" s="43">
        <f t="shared" si="1"/>
        <v>0</v>
      </c>
      <c r="P22" s="43">
        <f t="shared" si="1"/>
        <v>0</v>
      </c>
      <c r="Q22" s="14"/>
      <c r="R22" s="8"/>
      <c r="AA22" s="1">
        <v>14</v>
      </c>
    </row>
    <row r="23" spans="2:27" ht="18.5" x14ac:dyDescent="0.35">
      <c r="B23" s="8">
        <v>16</v>
      </c>
      <c r="C23" s="8">
        <v>8647</v>
      </c>
      <c r="D23" s="32">
        <v>3</v>
      </c>
      <c r="E23" s="32" t="s">
        <v>195</v>
      </c>
      <c r="F23" s="10" t="s">
        <v>193</v>
      </c>
      <c r="G23" s="11">
        <v>1476</v>
      </c>
      <c r="H23" s="11">
        <v>1471</v>
      </c>
      <c r="I23" s="11">
        <v>1476</v>
      </c>
      <c r="J23" s="11">
        <v>1473</v>
      </c>
      <c r="K23" s="42" t="s">
        <v>211</v>
      </c>
      <c r="L23" s="42" t="s">
        <v>176</v>
      </c>
      <c r="M23" s="43">
        <f t="shared" si="0"/>
        <v>0</v>
      </c>
      <c r="N23" s="43">
        <f t="shared" si="0"/>
        <v>2</v>
      </c>
      <c r="O23" s="43">
        <f t="shared" si="1"/>
        <v>0</v>
      </c>
      <c r="P23" s="43">
        <f t="shared" si="1"/>
        <v>0</v>
      </c>
      <c r="Q23" s="14"/>
      <c r="R23" s="8"/>
      <c r="AA23" s="1">
        <v>14</v>
      </c>
    </row>
    <row r="24" spans="2:27" ht="18.5" x14ac:dyDescent="0.35">
      <c r="B24" s="8">
        <v>17</v>
      </c>
      <c r="C24" s="8">
        <v>8936</v>
      </c>
      <c r="D24" s="32">
        <v>3</v>
      </c>
      <c r="E24" s="32" t="s">
        <v>146</v>
      </c>
      <c r="F24" s="10" t="s">
        <v>193</v>
      </c>
      <c r="G24" s="11">
        <v>1502</v>
      </c>
      <c r="H24" s="11">
        <v>1503</v>
      </c>
      <c r="I24" s="11">
        <v>1502</v>
      </c>
      <c r="J24" s="11">
        <v>1504</v>
      </c>
      <c r="K24" s="42" t="s">
        <v>212</v>
      </c>
      <c r="L24" s="42" t="s">
        <v>208</v>
      </c>
      <c r="M24" s="43">
        <f t="shared" si="0"/>
        <v>0</v>
      </c>
      <c r="N24" s="43">
        <f t="shared" si="0"/>
        <v>1</v>
      </c>
      <c r="O24" s="43">
        <f t="shared" si="1"/>
        <v>0</v>
      </c>
      <c r="P24" s="43">
        <f t="shared" si="1"/>
        <v>0</v>
      </c>
      <c r="Q24" s="14"/>
      <c r="R24" s="8"/>
      <c r="AA24" s="1">
        <v>15</v>
      </c>
    </row>
    <row r="25" spans="2:27" ht="18.5" x14ac:dyDescent="0.35">
      <c r="B25" s="8">
        <v>18</v>
      </c>
      <c r="C25" s="8">
        <v>9472</v>
      </c>
      <c r="D25" s="32">
        <v>2</v>
      </c>
      <c r="E25" s="32" t="s">
        <v>145</v>
      </c>
      <c r="F25" s="10" t="s">
        <v>194</v>
      </c>
      <c r="G25" s="11">
        <v>1427</v>
      </c>
      <c r="H25" s="11">
        <v>1403</v>
      </c>
      <c r="I25" s="11">
        <v>1430</v>
      </c>
      <c r="J25" s="11">
        <v>1406</v>
      </c>
      <c r="K25" s="42" t="s">
        <v>176</v>
      </c>
      <c r="L25" s="42" t="s">
        <v>177</v>
      </c>
      <c r="M25" s="43">
        <f t="shared" si="0"/>
        <v>3</v>
      </c>
      <c r="N25" s="43">
        <f t="shared" si="0"/>
        <v>3</v>
      </c>
      <c r="O25" s="43">
        <f t="shared" si="1"/>
        <v>0</v>
      </c>
      <c r="P25" s="43">
        <f t="shared" si="1"/>
        <v>0</v>
      </c>
      <c r="Q25" s="14"/>
      <c r="R25" s="8"/>
      <c r="AA25" s="1">
        <v>16</v>
      </c>
    </row>
    <row r="26" spans="2:27" ht="18.5" x14ac:dyDescent="0.35">
      <c r="B26" s="8">
        <v>19</v>
      </c>
      <c r="C26" s="8"/>
      <c r="D26" s="32"/>
      <c r="E26" s="32"/>
      <c r="F26" s="10"/>
      <c r="G26" s="11"/>
      <c r="H26" s="11"/>
      <c r="I26" s="11"/>
      <c r="J26" s="11"/>
      <c r="K26" s="42"/>
      <c r="L26" s="42"/>
      <c r="M26" s="43">
        <f t="shared" si="0"/>
        <v>0</v>
      </c>
      <c r="N26" s="43">
        <f t="shared" si="0"/>
        <v>0</v>
      </c>
      <c r="O26" s="43">
        <f t="shared" si="1"/>
        <v>0</v>
      </c>
      <c r="P26" s="43">
        <f t="shared" si="1"/>
        <v>0</v>
      </c>
      <c r="Q26" s="14"/>
      <c r="R26" s="8"/>
      <c r="AA26" s="1">
        <v>16</v>
      </c>
    </row>
    <row r="27" spans="2:27" ht="18.5" x14ac:dyDescent="0.35">
      <c r="B27" s="8">
        <v>20</v>
      </c>
      <c r="C27" s="8"/>
      <c r="D27" s="32"/>
      <c r="E27" s="8"/>
      <c r="F27" s="10"/>
      <c r="G27" s="11"/>
      <c r="H27" s="11"/>
      <c r="I27" s="11"/>
      <c r="J27" s="11"/>
      <c r="K27" s="42"/>
      <c r="L27" s="42"/>
      <c r="M27" s="43">
        <f t="shared" si="0"/>
        <v>0</v>
      </c>
      <c r="N27" s="43">
        <f t="shared" si="0"/>
        <v>0</v>
      </c>
      <c r="O27" s="43">
        <f t="shared" si="1"/>
        <v>0</v>
      </c>
      <c r="P27" s="43">
        <f t="shared" si="1"/>
        <v>0</v>
      </c>
      <c r="Q27" s="14"/>
      <c r="R27" s="8"/>
      <c r="AA27" s="1">
        <v>17</v>
      </c>
    </row>
    <row r="28" spans="2:27" ht="18.5" x14ac:dyDescent="0.35">
      <c r="B28" s="8">
        <v>21</v>
      </c>
      <c r="C28" s="8"/>
      <c r="D28" s="32"/>
      <c r="E28" s="8"/>
      <c r="F28" s="10"/>
      <c r="G28" s="11"/>
      <c r="H28" s="11"/>
      <c r="I28" s="11"/>
      <c r="J28" s="11"/>
      <c r="K28" s="42"/>
      <c r="L28" s="42"/>
      <c r="M28" s="43">
        <f t="shared" si="0"/>
        <v>0</v>
      </c>
      <c r="N28" s="43">
        <f t="shared" si="0"/>
        <v>0</v>
      </c>
      <c r="O28" s="43">
        <f t="shared" si="1"/>
        <v>0</v>
      </c>
      <c r="P28" s="43">
        <f t="shared" si="1"/>
        <v>0</v>
      </c>
      <c r="Q28" s="14"/>
      <c r="R28" s="8"/>
      <c r="AA28" s="1">
        <v>17</v>
      </c>
    </row>
    <row r="29" spans="2:27" ht="18.5" x14ac:dyDescent="0.35">
      <c r="B29" s="8">
        <v>22</v>
      </c>
      <c r="C29" s="8"/>
      <c r="D29" s="32"/>
      <c r="E29" s="32"/>
      <c r="F29" s="10"/>
      <c r="G29" s="11"/>
      <c r="H29" s="11"/>
      <c r="I29" s="11"/>
      <c r="J29" s="11"/>
      <c r="K29" s="42"/>
      <c r="L29" s="42"/>
      <c r="M29" s="43">
        <f t="shared" si="0"/>
        <v>0</v>
      </c>
      <c r="N29" s="43">
        <f t="shared" si="0"/>
        <v>0</v>
      </c>
      <c r="O29" s="43">
        <f t="shared" si="1"/>
        <v>0</v>
      </c>
      <c r="P29" s="43">
        <f t="shared" si="1"/>
        <v>0</v>
      </c>
      <c r="Q29" s="14"/>
      <c r="R29" s="8"/>
    </row>
    <row r="30" spans="2:27" ht="18.5" x14ac:dyDescent="0.35">
      <c r="B30" s="8">
        <v>23</v>
      </c>
      <c r="C30" s="8"/>
      <c r="D30" s="32"/>
      <c r="E30" s="32"/>
      <c r="F30" s="10"/>
      <c r="G30" s="11"/>
      <c r="H30" s="11"/>
      <c r="I30" s="11"/>
      <c r="J30" s="11"/>
      <c r="K30" s="42"/>
      <c r="L30" s="42"/>
      <c r="M30" s="43">
        <f t="shared" si="0"/>
        <v>0</v>
      </c>
      <c r="N30" s="43">
        <f t="shared" si="0"/>
        <v>0</v>
      </c>
      <c r="O30" s="43">
        <f t="shared" si="1"/>
        <v>0</v>
      </c>
      <c r="P30" s="43">
        <f t="shared" si="1"/>
        <v>0</v>
      </c>
      <c r="Q30" s="14"/>
      <c r="R30" s="8"/>
    </row>
    <row r="31" spans="2:27" ht="18.5" x14ac:dyDescent="0.35">
      <c r="B31" s="8">
        <v>24</v>
      </c>
      <c r="C31" s="8"/>
      <c r="D31" s="32"/>
      <c r="E31" s="8"/>
      <c r="F31" s="10"/>
      <c r="G31" s="11"/>
      <c r="H31" s="11"/>
      <c r="I31" s="11"/>
      <c r="J31" s="11"/>
      <c r="K31" s="42"/>
      <c r="L31" s="42"/>
      <c r="M31" s="43">
        <f t="shared" si="0"/>
        <v>0</v>
      </c>
      <c r="N31" s="43">
        <f t="shared" si="0"/>
        <v>0</v>
      </c>
      <c r="O31" s="43">
        <f t="shared" si="1"/>
        <v>0</v>
      </c>
      <c r="P31" s="43">
        <f t="shared" si="1"/>
        <v>0</v>
      </c>
      <c r="Q31" s="14"/>
      <c r="R31" s="8"/>
    </row>
    <row r="32" spans="2:27" ht="18.5" x14ac:dyDescent="0.35">
      <c r="B32" s="8">
        <v>25</v>
      </c>
      <c r="C32" s="8"/>
      <c r="D32" s="32"/>
      <c r="E32" s="8"/>
      <c r="F32" s="10"/>
      <c r="G32" s="11"/>
      <c r="H32" s="11"/>
      <c r="I32" s="11"/>
      <c r="J32" s="11"/>
      <c r="K32" s="42"/>
      <c r="L32" s="42"/>
      <c r="M32" s="43">
        <f t="shared" si="0"/>
        <v>0</v>
      </c>
      <c r="N32" s="43">
        <f t="shared" si="0"/>
        <v>0</v>
      </c>
      <c r="O32" s="43">
        <f t="shared" si="1"/>
        <v>0</v>
      </c>
      <c r="P32" s="43">
        <f t="shared" si="1"/>
        <v>0</v>
      </c>
      <c r="Q32" s="14"/>
      <c r="R32" s="8"/>
    </row>
    <row r="33" spans="2:18" ht="18.5" x14ac:dyDescent="0.35">
      <c r="B33" s="8">
        <v>26</v>
      </c>
      <c r="C33" s="8"/>
      <c r="D33" s="32"/>
      <c r="E33" s="8"/>
      <c r="F33" s="10"/>
      <c r="G33" s="11"/>
      <c r="H33" s="11"/>
      <c r="I33" s="11"/>
      <c r="J33" s="11"/>
      <c r="K33" s="42"/>
      <c r="L33" s="42"/>
      <c r="M33" s="43">
        <f t="shared" si="0"/>
        <v>0</v>
      </c>
      <c r="N33" s="43">
        <f t="shared" si="0"/>
        <v>0</v>
      </c>
      <c r="O33" s="43">
        <f t="shared" si="1"/>
        <v>0</v>
      </c>
      <c r="P33" s="43">
        <f t="shared" si="1"/>
        <v>0</v>
      </c>
      <c r="Q33" s="14"/>
      <c r="R33" s="8"/>
    </row>
    <row r="34" spans="2:18" ht="18.5" x14ac:dyDescent="0.35">
      <c r="B34" s="8">
        <v>27</v>
      </c>
      <c r="C34" s="8"/>
      <c r="D34" s="32"/>
      <c r="E34" s="8"/>
      <c r="F34" s="10"/>
      <c r="G34" s="11"/>
      <c r="H34" s="11"/>
      <c r="I34" s="11"/>
      <c r="J34" s="11"/>
      <c r="K34" s="42"/>
      <c r="L34" s="42"/>
      <c r="M34" s="43">
        <f t="shared" si="0"/>
        <v>0</v>
      </c>
      <c r="N34" s="43">
        <f t="shared" si="0"/>
        <v>0</v>
      </c>
      <c r="O34" s="43">
        <f t="shared" si="1"/>
        <v>0</v>
      </c>
      <c r="P34" s="43">
        <f t="shared" si="1"/>
        <v>0</v>
      </c>
      <c r="Q34" s="14"/>
      <c r="R34" s="8"/>
    </row>
    <row r="35" spans="2:18" ht="18.5" x14ac:dyDescent="0.35">
      <c r="B35" s="8">
        <v>28</v>
      </c>
      <c r="C35" s="8"/>
      <c r="D35" s="32"/>
      <c r="E35" s="32"/>
      <c r="F35" s="10"/>
      <c r="G35" s="11"/>
      <c r="H35" s="11"/>
      <c r="I35" s="11"/>
      <c r="J35" s="11"/>
      <c r="K35" s="42"/>
      <c r="L35" s="42"/>
      <c r="M35" s="43">
        <f t="shared" si="0"/>
        <v>0</v>
      </c>
      <c r="N35" s="43">
        <f t="shared" si="0"/>
        <v>0</v>
      </c>
      <c r="O35" s="43">
        <f t="shared" si="1"/>
        <v>0</v>
      </c>
      <c r="P35" s="43">
        <f t="shared" si="1"/>
        <v>0</v>
      </c>
      <c r="Q35" s="14"/>
      <c r="R35" s="8"/>
    </row>
    <row r="36" spans="2:18" ht="18.5" x14ac:dyDescent="0.35">
      <c r="B36" s="8">
        <v>29</v>
      </c>
      <c r="C36" s="8"/>
      <c r="D36" s="32"/>
      <c r="E36" s="32"/>
      <c r="F36" s="10"/>
      <c r="G36" s="11"/>
      <c r="H36" s="11"/>
      <c r="I36" s="11"/>
      <c r="J36" s="11"/>
      <c r="K36" s="42"/>
      <c r="L36" s="42"/>
      <c r="M36" s="43">
        <f t="shared" si="0"/>
        <v>0</v>
      </c>
      <c r="N36" s="43">
        <f t="shared" si="0"/>
        <v>0</v>
      </c>
      <c r="O36" s="43">
        <f t="shared" si="1"/>
        <v>0</v>
      </c>
      <c r="P36" s="43">
        <f t="shared" si="1"/>
        <v>0</v>
      </c>
      <c r="Q36" s="14"/>
      <c r="R36" s="8"/>
    </row>
    <row r="37" spans="2:18" ht="18.5" x14ac:dyDescent="0.35">
      <c r="B37" s="8">
        <v>30</v>
      </c>
      <c r="C37" s="8"/>
      <c r="D37" s="32"/>
      <c r="E37" s="8"/>
      <c r="F37" s="10"/>
      <c r="G37" s="11"/>
      <c r="H37" s="11"/>
      <c r="I37" s="11"/>
      <c r="J37" s="11"/>
      <c r="K37" s="42"/>
      <c r="L37" s="42"/>
      <c r="M37" s="43">
        <f t="shared" si="0"/>
        <v>0</v>
      </c>
      <c r="N37" s="43">
        <f t="shared" si="0"/>
        <v>0</v>
      </c>
      <c r="O37" s="43">
        <f t="shared" si="1"/>
        <v>0</v>
      </c>
      <c r="P37" s="43">
        <f t="shared" si="1"/>
        <v>0</v>
      </c>
      <c r="Q37" s="14"/>
      <c r="R37" s="8"/>
    </row>
    <row r="38" spans="2:18" ht="18.5" x14ac:dyDescent="0.35">
      <c r="B38" s="8">
        <v>31</v>
      </c>
      <c r="C38" s="8"/>
      <c r="D38" s="32"/>
      <c r="E38" s="8"/>
      <c r="F38" s="10"/>
      <c r="G38" s="11"/>
      <c r="H38" s="11"/>
      <c r="I38" s="11"/>
      <c r="J38" s="11"/>
      <c r="K38" s="42"/>
      <c r="L38" s="42"/>
      <c r="M38" s="43">
        <f t="shared" si="0"/>
        <v>0</v>
      </c>
      <c r="N38" s="43">
        <f t="shared" si="0"/>
        <v>0</v>
      </c>
      <c r="O38" s="43">
        <f t="shared" si="1"/>
        <v>0</v>
      </c>
      <c r="P38" s="43">
        <f t="shared" si="1"/>
        <v>0</v>
      </c>
      <c r="Q38" s="14"/>
      <c r="R38" s="8"/>
    </row>
    <row r="39" spans="2:18" ht="18.5" x14ac:dyDescent="0.35">
      <c r="B39" s="8">
        <v>32</v>
      </c>
      <c r="C39" s="8"/>
      <c r="D39" s="32"/>
      <c r="E39" s="8"/>
      <c r="F39" s="10"/>
      <c r="G39" s="11"/>
      <c r="H39" s="11"/>
      <c r="I39" s="11"/>
      <c r="J39" s="11"/>
      <c r="K39" s="42"/>
      <c r="L39" s="42"/>
      <c r="M39" s="43">
        <f t="shared" ref="M39:N51" si="2">I39-G39</f>
        <v>0</v>
      </c>
      <c r="N39" s="43">
        <f t="shared" si="2"/>
        <v>0</v>
      </c>
      <c r="O39" s="43">
        <f t="shared" ref="O39:P51" si="3">IFERROR(M39/K39,0)</f>
        <v>0</v>
      </c>
      <c r="P39" s="43">
        <f t="shared" si="3"/>
        <v>0</v>
      </c>
      <c r="Q39" s="14"/>
      <c r="R39" s="8"/>
    </row>
    <row r="40" spans="2:18" ht="18.5" x14ac:dyDescent="0.35">
      <c r="B40" s="8">
        <v>33</v>
      </c>
      <c r="C40" s="8"/>
      <c r="D40" s="32"/>
      <c r="E40" s="8"/>
      <c r="F40" s="10"/>
      <c r="G40" s="11"/>
      <c r="H40" s="11"/>
      <c r="I40" s="11"/>
      <c r="J40" s="11"/>
      <c r="K40" s="42"/>
      <c r="L40" s="42"/>
      <c r="M40" s="43">
        <f t="shared" si="2"/>
        <v>0</v>
      </c>
      <c r="N40" s="43">
        <f t="shared" si="2"/>
        <v>0</v>
      </c>
      <c r="O40" s="43">
        <f t="shared" si="3"/>
        <v>0</v>
      </c>
      <c r="P40" s="43">
        <f t="shared" si="3"/>
        <v>0</v>
      </c>
      <c r="Q40" s="14"/>
      <c r="R40" s="8"/>
    </row>
    <row r="41" spans="2:18" ht="18.5" x14ac:dyDescent="0.35">
      <c r="B41" s="8">
        <v>34</v>
      </c>
      <c r="C41" s="8"/>
      <c r="D41" s="32"/>
      <c r="E41" s="8"/>
      <c r="F41" s="10"/>
      <c r="G41" s="11"/>
      <c r="H41" s="11"/>
      <c r="I41" s="11"/>
      <c r="J41" s="11"/>
      <c r="K41" s="42"/>
      <c r="L41" s="42"/>
      <c r="M41" s="43">
        <f t="shared" si="2"/>
        <v>0</v>
      </c>
      <c r="N41" s="43">
        <f t="shared" si="2"/>
        <v>0</v>
      </c>
      <c r="O41" s="43">
        <f t="shared" si="3"/>
        <v>0</v>
      </c>
      <c r="P41" s="43">
        <f t="shared" si="3"/>
        <v>0</v>
      </c>
      <c r="Q41" s="14"/>
      <c r="R41" s="8"/>
    </row>
    <row r="42" spans="2:18" ht="18.5" x14ac:dyDescent="0.35">
      <c r="B42" s="8">
        <v>35</v>
      </c>
      <c r="C42" s="8"/>
      <c r="D42" s="32"/>
      <c r="E42" s="8"/>
      <c r="F42" s="10"/>
      <c r="G42" s="11"/>
      <c r="H42" s="11"/>
      <c r="I42" s="11"/>
      <c r="J42" s="11"/>
      <c r="K42" s="42"/>
      <c r="L42" s="42"/>
      <c r="M42" s="43">
        <f t="shared" si="2"/>
        <v>0</v>
      </c>
      <c r="N42" s="43">
        <f t="shared" si="2"/>
        <v>0</v>
      </c>
      <c r="O42" s="43">
        <f t="shared" si="3"/>
        <v>0</v>
      </c>
      <c r="P42" s="43">
        <f t="shared" si="3"/>
        <v>0</v>
      </c>
      <c r="Q42" s="14"/>
      <c r="R42" s="8"/>
    </row>
    <row r="43" spans="2:18" ht="18.5" x14ac:dyDescent="0.35">
      <c r="B43" s="8">
        <v>36</v>
      </c>
      <c r="C43" s="8"/>
      <c r="D43" s="32"/>
      <c r="E43" s="8"/>
      <c r="F43" s="10"/>
      <c r="G43" s="11"/>
      <c r="H43" s="11"/>
      <c r="I43" s="11"/>
      <c r="J43" s="11"/>
      <c r="K43" s="42"/>
      <c r="L43" s="42"/>
      <c r="M43" s="43">
        <f t="shared" si="2"/>
        <v>0</v>
      </c>
      <c r="N43" s="43">
        <f t="shared" si="2"/>
        <v>0</v>
      </c>
      <c r="O43" s="43">
        <f t="shared" si="3"/>
        <v>0</v>
      </c>
      <c r="P43" s="43">
        <f t="shared" si="3"/>
        <v>0</v>
      </c>
      <c r="Q43" s="14"/>
      <c r="R43" s="8"/>
    </row>
    <row r="44" spans="2:18" ht="18.5" x14ac:dyDescent="0.35">
      <c r="B44" s="8">
        <v>37</v>
      </c>
      <c r="C44" s="8"/>
      <c r="D44" s="32"/>
      <c r="E44" s="8"/>
      <c r="F44" s="10"/>
      <c r="G44" s="11"/>
      <c r="H44" s="11"/>
      <c r="I44" s="11"/>
      <c r="J44" s="11"/>
      <c r="K44" s="42"/>
      <c r="L44" s="42"/>
      <c r="M44" s="43">
        <f t="shared" si="2"/>
        <v>0</v>
      </c>
      <c r="N44" s="43">
        <f t="shared" si="2"/>
        <v>0</v>
      </c>
      <c r="O44" s="43">
        <f t="shared" si="3"/>
        <v>0</v>
      </c>
      <c r="P44" s="43">
        <f t="shared" si="3"/>
        <v>0</v>
      </c>
      <c r="Q44" s="14"/>
      <c r="R44" s="8"/>
    </row>
    <row r="45" spans="2:18" ht="18.5" x14ac:dyDescent="0.35">
      <c r="B45" s="8">
        <v>38</v>
      </c>
      <c r="C45" s="8"/>
      <c r="D45" s="32"/>
      <c r="E45" s="8"/>
      <c r="F45" s="10"/>
      <c r="G45" s="11"/>
      <c r="H45" s="11"/>
      <c r="I45" s="11"/>
      <c r="J45" s="11"/>
      <c r="K45" s="42"/>
      <c r="L45" s="42"/>
      <c r="M45" s="43">
        <f t="shared" si="2"/>
        <v>0</v>
      </c>
      <c r="N45" s="43">
        <f t="shared" si="2"/>
        <v>0</v>
      </c>
      <c r="O45" s="43">
        <f t="shared" si="3"/>
        <v>0</v>
      </c>
      <c r="P45" s="43">
        <f t="shared" si="3"/>
        <v>0</v>
      </c>
      <c r="Q45" s="14"/>
      <c r="R45" s="8"/>
    </row>
    <row r="46" spans="2:18" ht="18.5" x14ac:dyDescent="0.35">
      <c r="B46" s="8">
        <v>39</v>
      </c>
      <c r="C46" s="8"/>
      <c r="D46" s="32"/>
      <c r="E46" s="8"/>
      <c r="F46" s="10"/>
      <c r="G46" s="11"/>
      <c r="H46" s="11"/>
      <c r="I46" s="11"/>
      <c r="J46" s="11"/>
      <c r="K46" s="42"/>
      <c r="L46" s="42"/>
      <c r="M46" s="43">
        <f t="shared" si="2"/>
        <v>0</v>
      </c>
      <c r="N46" s="43">
        <f t="shared" si="2"/>
        <v>0</v>
      </c>
      <c r="O46" s="43">
        <f t="shared" si="3"/>
        <v>0</v>
      </c>
      <c r="P46" s="43">
        <f t="shared" si="3"/>
        <v>0</v>
      </c>
      <c r="Q46" s="14"/>
      <c r="R46" s="8"/>
    </row>
    <row r="47" spans="2:18" ht="18.5" x14ac:dyDescent="0.35">
      <c r="B47" s="8">
        <v>40</v>
      </c>
      <c r="C47" s="8"/>
      <c r="D47" s="32"/>
      <c r="E47" s="8"/>
      <c r="F47" s="10"/>
      <c r="G47" s="11"/>
      <c r="H47" s="11"/>
      <c r="I47" s="11"/>
      <c r="J47" s="11"/>
      <c r="K47" s="42"/>
      <c r="L47" s="42"/>
      <c r="M47" s="43">
        <f t="shared" si="2"/>
        <v>0</v>
      </c>
      <c r="N47" s="43">
        <f t="shared" si="2"/>
        <v>0</v>
      </c>
      <c r="O47" s="43">
        <f t="shared" si="3"/>
        <v>0</v>
      </c>
      <c r="P47" s="43">
        <f t="shared" si="3"/>
        <v>0</v>
      </c>
      <c r="Q47" s="14"/>
      <c r="R47" s="8"/>
    </row>
    <row r="48" spans="2:18" ht="18.5" x14ac:dyDescent="0.35">
      <c r="B48" s="8">
        <v>41</v>
      </c>
      <c r="C48" s="8"/>
      <c r="D48" s="32"/>
      <c r="E48" s="8"/>
      <c r="F48" s="10"/>
      <c r="G48" s="11"/>
      <c r="H48" s="11"/>
      <c r="I48" s="11"/>
      <c r="J48" s="11"/>
      <c r="K48" s="42"/>
      <c r="L48" s="42"/>
      <c r="M48" s="43">
        <f t="shared" si="2"/>
        <v>0</v>
      </c>
      <c r="N48" s="43">
        <f t="shared" si="2"/>
        <v>0</v>
      </c>
      <c r="O48" s="43">
        <f t="shared" si="3"/>
        <v>0</v>
      </c>
      <c r="P48" s="43">
        <f t="shared" si="3"/>
        <v>0</v>
      </c>
      <c r="Q48" s="14"/>
      <c r="R48" s="8"/>
    </row>
    <row r="49" spans="2:30" ht="18.5" x14ac:dyDescent="0.35">
      <c r="B49" s="8">
        <v>42</v>
      </c>
      <c r="C49" s="8"/>
      <c r="D49" s="32"/>
      <c r="E49" s="8"/>
      <c r="F49" s="10"/>
      <c r="G49" s="11"/>
      <c r="H49" s="11"/>
      <c r="I49" s="11"/>
      <c r="J49" s="11"/>
      <c r="K49" s="42"/>
      <c r="L49" s="42"/>
      <c r="M49" s="43">
        <f t="shared" si="2"/>
        <v>0</v>
      </c>
      <c r="N49" s="43">
        <f t="shared" si="2"/>
        <v>0</v>
      </c>
      <c r="O49" s="43">
        <f t="shared" si="3"/>
        <v>0</v>
      </c>
      <c r="P49" s="43">
        <f t="shared" si="3"/>
        <v>0</v>
      </c>
      <c r="Q49" s="14"/>
      <c r="R49" s="8"/>
    </row>
    <row r="50" spans="2:30" ht="18.5" x14ac:dyDescent="0.35">
      <c r="B50" s="8">
        <v>43</v>
      </c>
      <c r="C50" s="8"/>
      <c r="D50" s="32"/>
      <c r="E50" s="8"/>
      <c r="F50" s="10"/>
      <c r="G50" s="11"/>
      <c r="H50" s="11"/>
      <c r="I50" s="11"/>
      <c r="J50" s="11"/>
      <c r="K50" s="42"/>
      <c r="L50" s="42"/>
      <c r="M50" s="43">
        <f t="shared" si="2"/>
        <v>0</v>
      </c>
      <c r="N50" s="43">
        <f t="shared" si="2"/>
        <v>0</v>
      </c>
      <c r="O50" s="43">
        <f t="shared" si="3"/>
        <v>0</v>
      </c>
      <c r="P50" s="43">
        <f t="shared" si="3"/>
        <v>0</v>
      </c>
      <c r="Q50" s="14"/>
      <c r="R50" s="8"/>
    </row>
    <row r="51" spans="2:30" ht="18.5" x14ac:dyDescent="0.35">
      <c r="B51" s="8">
        <v>44</v>
      </c>
      <c r="C51" s="8"/>
      <c r="D51" s="32"/>
      <c r="E51" s="8"/>
      <c r="F51" s="10"/>
      <c r="G51" s="11"/>
      <c r="H51" s="11"/>
      <c r="I51" s="11"/>
      <c r="J51" s="11"/>
      <c r="K51" s="42"/>
      <c r="L51" s="42"/>
      <c r="M51" s="43">
        <f t="shared" si="2"/>
        <v>0</v>
      </c>
      <c r="N51" s="43">
        <f t="shared" si="2"/>
        <v>0</v>
      </c>
      <c r="O51" s="43">
        <f t="shared" si="3"/>
        <v>0</v>
      </c>
      <c r="P51" s="43">
        <f t="shared" si="3"/>
        <v>0</v>
      </c>
      <c r="Q51" s="14"/>
      <c r="R51" s="8"/>
    </row>
    <row r="52" spans="2:30" ht="18.5" x14ac:dyDescent="0.35">
      <c r="J52" s="18" t="s">
        <v>26</v>
      </c>
      <c r="K52" s="44">
        <f>SUM(K8:K51)</f>
        <v>0</v>
      </c>
      <c r="L52" s="44">
        <f>SUM(L8:L51)</f>
        <v>0</v>
      </c>
      <c r="M52" s="45">
        <f t="shared" ref="M52" si="4">SUM(K52:L52)</f>
        <v>0</v>
      </c>
      <c r="N52" s="46"/>
      <c r="O52" s="46"/>
      <c r="P52" s="46"/>
    </row>
    <row r="54" spans="2:30" x14ac:dyDescent="0.35">
      <c r="AD54" s="1">
        <v>20000</v>
      </c>
    </row>
    <row r="55" spans="2:30" x14ac:dyDescent="0.35">
      <c r="AD55" s="1">
        <v>5000</v>
      </c>
    </row>
    <row r="56" spans="2:30" x14ac:dyDescent="0.35">
      <c r="AD56" s="1">
        <v>10000</v>
      </c>
    </row>
  </sheetData>
  <mergeCells count="17">
    <mergeCell ref="R6:R7"/>
    <mergeCell ref="G6:H6"/>
    <mergeCell ref="I6:J6"/>
    <mergeCell ref="K6:L6"/>
    <mergeCell ref="M6:M7"/>
    <mergeCell ref="N6:N7"/>
    <mergeCell ref="Q6:Q7"/>
    <mergeCell ref="B2:Q2"/>
    <mergeCell ref="AA2:AJ2"/>
    <mergeCell ref="B3:Q3"/>
    <mergeCell ref="AA3:AJ3"/>
    <mergeCell ref="D4:F4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8D9BC-5CC3-41E2-9260-B685D32A5612}">
  <sheetPr>
    <pageSetUpPr fitToPage="1"/>
  </sheetPr>
  <dimension ref="B1:AJ56"/>
  <sheetViews>
    <sheetView topLeftCell="A39" zoomScale="70" zoomScaleNormal="70" workbookViewId="0">
      <selection activeCell="K25" sqref="K25"/>
    </sheetView>
  </sheetViews>
  <sheetFormatPr defaultColWidth="9.1796875" defaultRowHeight="14.5" x14ac:dyDescent="0.35"/>
  <cols>
    <col min="1" max="1" width="2.54296875" style="1" customWidth="1"/>
    <col min="2" max="2" width="4.1796875" style="1" bestFit="1" customWidth="1"/>
    <col min="3" max="4" width="12.1796875" style="1" customWidth="1"/>
    <col min="5" max="5" width="15.1796875" style="1" customWidth="1"/>
    <col min="6" max="6" width="15.81640625" style="1" customWidth="1"/>
    <col min="7" max="10" width="11.453125" style="1" customWidth="1"/>
    <col min="11" max="11" width="10.1796875" style="1" customWidth="1"/>
    <col min="12" max="12" width="11.1796875" style="1" customWidth="1"/>
    <col min="13" max="13" width="11" style="1" customWidth="1"/>
    <col min="14" max="14" width="13" style="1" customWidth="1"/>
    <col min="15" max="15" width="11" style="1" customWidth="1"/>
    <col min="16" max="16" width="12" style="1" customWidth="1"/>
    <col min="17" max="17" width="14.54296875" style="1" customWidth="1"/>
    <col min="18" max="18" width="14.1796875" style="1" customWidth="1"/>
    <col min="19" max="22" width="2.54296875" style="1" customWidth="1"/>
    <col min="23" max="24" width="4.1796875" style="1" customWidth="1"/>
    <col min="25" max="26" width="6.1796875" style="1" customWidth="1"/>
    <col min="27" max="27" width="3.1796875" style="1" hidden="1" customWidth="1"/>
    <col min="28" max="28" width="6.81640625" style="1" hidden="1" customWidth="1"/>
    <col min="29" max="29" width="4.1796875" style="1" hidden="1" customWidth="1"/>
    <col min="30" max="30" width="11" style="1" hidden="1" customWidth="1"/>
    <col min="31" max="31" width="9.81640625" style="1" hidden="1" customWidth="1"/>
    <col min="32" max="32" width="3.453125" style="1" hidden="1" customWidth="1"/>
    <col min="33" max="33" width="4.54296875" style="1" hidden="1" customWidth="1"/>
    <col min="34" max="34" width="5.81640625" style="1" hidden="1" customWidth="1"/>
    <col min="35" max="35" width="4.81640625" style="1" hidden="1" customWidth="1"/>
    <col min="36" max="36" width="12.1796875" style="1" hidden="1" customWidth="1"/>
    <col min="37" max="16384" width="9.1796875" style="1"/>
  </cols>
  <sheetData>
    <row r="1" spans="2:36" ht="3" customHeight="1" x14ac:dyDescent="0.35"/>
    <row r="2" spans="2:36" ht="23.5" x14ac:dyDescent="0.35">
      <c r="B2" s="65" t="s">
        <v>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AA2" s="66" t="s">
        <v>1</v>
      </c>
      <c r="AB2" s="66"/>
      <c r="AC2" s="66"/>
      <c r="AD2" s="66"/>
      <c r="AE2" s="66"/>
      <c r="AF2" s="66"/>
      <c r="AG2" s="66"/>
      <c r="AH2" s="66"/>
      <c r="AI2" s="66"/>
      <c r="AJ2" s="66"/>
    </row>
    <row r="3" spans="2:36" ht="23.5" x14ac:dyDescent="0.35">
      <c r="B3" s="67" t="s">
        <v>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AA3" s="68" t="str">
        <f>B3</f>
        <v>FUEL TERMINAL SAMARINDA</v>
      </c>
      <c r="AB3" s="68"/>
      <c r="AC3" s="68"/>
      <c r="AD3" s="68"/>
      <c r="AE3" s="68"/>
      <c r="AF3" s="68"/>
      <c r="AG3" s="68"/>
      <c r="AH3" s="68"/>
      <c r="AI3" s="68"/>
      <c r="AJ3" s="68"/>
    </row>
    <row r="4" spans="2:36" x14ac:dyDescent="0.35">
      <c r="C4" s="2" t="s">
        <v>3</v>
      </c>
      <c r="D4" s="69">
        <v>45489</v>
      </c>
      <c r="E4" s="69"/>
      <c r="F4" s="69"/>
    </row>
    <row r="5" spans="2:36" ht="3" customHeight="1" x14ac:dyDescent="0.35">
      <c r="C5" s="3"/>
      <c r="D5" s="4"/>
      <c r="E5" s="4"/>
      <c r="F5" s="4"/>
    </row>
    <row r="6" spans="2:36" s="5" customFormat="1" ht="31" x14ac:dyDescent="0.35">
      <c r="B6" s="61" t="s">
        <v>4</v>
      </c>
      <c r="C6" s="61" t="s">
        <v>5</v>
      </c>
      <c r="D6" s="61" t="s">
        <v>6</v>
      </c>
      <c r="E6" s="61" t="s">
        <v>7</v>
      </c>
      <c r="F6" s="61" t="s">
        <v>8</v>
      </c>
      <c r="G6" s="63" t="s">
        <v>135</v>
      </c>
      <c r="H6" s="64"/>
      <c r="I6" s="63" t="s">
        <v>136</v>
      </c>
      <c r="J6" s="64"/>
      <c r="K6" s="63" t="s">
        <v>138</v>
      </c>
      <c r="L6" s="64"/>
      <c r="M6" s="61" t="s">
        <v>142</v>
      </c>
      <c r="N6" s="61" t="s">
        <v>143</v>
      </c>
      <c r="O6" s="21" t="s">
        <v>139</v>
      </c>
      <c r="P6" s="21" t="s">
        <v>139</v>
      </c>
      <c r="Q6" s="61" t="s">
        <v>13</v>
      </c>
      <c r="R6" s="61" t="s">
        <v>144</v>
      </c>
      <c r="AA6" s="5" t="s">
        <v>4</v>
      </c>
      <c r="AB6" s="5" t="s">
        <v>5</v>
      </c>
      <c r="AC6" s="5" t="s">
        <v>14</v>
      </c>
      <c r="AD6" s="5" t="s">
        <v>15</v>
      </c>
      <c r="AE6" s="5" t="s">
        <v>16</v>
      </c>
      <c r="AF6" s="5" t="s">
        <v>17</v>
      </c>
      <c r="AG6" s="5" t="s">
        <v>18</v>
      </c>
      <c r="AH6" s="5" t="s">
        <v>19</v>
      </c>
      <c r="AI6" s="5" t="s">
        <v>20</v>
      </c>
      <c r="AJ6" s="5" t="s">
        <v>13</v>
      </c>
    </row>
    <row r="7" spans="2:36" s="5" customFormat="1" ht="31" x14ac:dyDescent="0.35">
      <c r="B7" s="62"/>
      <c r="C7" s="62"/>
      <c r="D7" s="62"/>
      <c r="E7" s="62"/>
      <c r="F7" s="62"/>
      <c r="G7" s="6" t="s">
        <v>21</v>
      </c>
      <c r="H7" s="6" t="s">
        <v>22</v>
      </c>
      <c r="I7" s="6" t="s">
        <v>21</v>
      </c>
      <c r="J7" s="6" t="s">
        <v>22</v>
      </c>
      <c r="K7" s="6" t="s">
        <v>23</v>
      </c>
      <c r="L7" s="6" t="s">
        <v>24</v>
      </c>
      <c r="M7" s="62"/>
      <c r="N7" s="62"/>
      <c r="O7" s="31" t="s">
        <v>141</v>
      </c>
      <c r="P7" s="29" t="s">
        <v>140</v>
      </c>
      <c r="Q7" s="62"/>
      <c r="R7" s="62"/>
      <c r="AA7" s="5">
        <v>1</v>
      </c>
      <c r="AF7" s="7"/>
      <c r="AG7" s="7"/>
    </row>
    <row r="8" spans="2:36" ht="18.5" x14ac:dyDescent="0.35">
      <c r="B8" s="8">
        <v>1</v>
      </c>
      <c r="C8" s="8">
        <v>9465</v>
      </c>
      <c r="D8" s="53">
        <v>8</v>
      </c>
      <c r="E8" s="53" t="s">
        <v>213</v>
      </c>
      <c r="F8" s="53" t="s">
        <v>172</v>
      </c>
      <c r="G8" s="53">
        <v>1425</v>
      </c>
      <c r="H8" s="53">
        <v>1428</v>
      </c>
      <c r="I8" s="53">
        <v>1427</v>
      </c>
      <c r="J8" s="53">
        <v>1430</v>
      </c>
      <c r="K8" s="54" t="s">
        <v>189</v>
      </c>
      <c r="L8" s="54" t="s">
        <v>176</v>
      </c>
      <c r="M8" s="43">
        <f t="shared" ref="M8:M25" si="0">I8-G8</f>
        <v>2</v>
      </c>
      <c r="N8" s="43">
        <f t="shared" ref="N8:N25" si="1">J8-H8</f>
        <v>2</v>
      </c>
      <c r="O8" s="43">
        <f t="shared" ref="O8:O25" si="2">IFERROR(M8/K8,0)</f>
        <v>0</v>
      </c>
      <c r="P8" s="43">
        <f t="shared" ref="P8:P25" si="3">IFERROR(N8/L8,0)</f>
        <v>0</v>
      </c>
      <c r="Q8" s="14"/>
      <c r="R8" s="30"/>
      <c r="AA8" s="1">
        <v>2</v>
      </c>
      <c r="AF8" s="15"/>
      <c r="AI8" s="15"/>
    </row>
    <row r="9" spans="2:36" ht="18.5" x14ac:dyDescent="0.35">
      <c r="B9" s="8">
        <v>2</v>
      </c>
      <c r="C9" s="53">
        <v>9217</v>
      </c>
      <c r="D9" s="53">
        <v>3</v>
      </c>
      <c r="E9" s="53" t="s">
        <v>145</v>
      </c>
      <c r="F9" s="53" t="s">
        <v>172</v>
      </c>
      <c r="G9" s="53">
        <v>1473</v>
      </c>
      <c r="H9" s="53">
        <v>1462</v>
      </c>
      <c r="I9" s="53">
        <v>1474</v>
      </c>
      <c r="J9" s="53">
        <v>1464</v>
      </c>
      <c r="K9" s="54" t="s">
        <v>182</v>
      </c>
      <c r="L9" s="54" t="s">
        <v>183</v>
      </c>
      <c r="M9" s="43">
        <f t="shared" si="0"/>
        <v>1</v>
      </c>
      <c r="N9" s="43">
        <f t="shared" si="1"/>
        <v>2</v>
      </c>
      <c r="O9" s="43">
        <f t="shared" si="2"/>
        <v>0</v>
      </c>
      <c r="P9" s="43">
        <f t="shared" si="3"/>
        <v>0</v>
      </c>
      <c r="Q9" s="14"/>
      <c r="R9" s="30"/>
      <c r="AA9" s="1">
        <v>3</v>
      </c>
      <c r="AF9" s="15"/>
      <c r="AI9" s="15"/>
    </row>
    <row r="10" spans="2:36" ht="18.5" x14ac:dyDescent="0.35">
      <c r="B10" s="8">
        <v>3</v>
      </c>
      <c r="C10" s="53">
        <v>9472</v>
      </c>
      <c r="D10" s="53">
        <v>5</v>
      </c>
      <c r="E10" s="53" t="s">
        <v>145</v>
      </c>
      <c r="F10" s="53" t="s">
        <v>172</v>
      </c>
      <c r="G10" s="53">
        <v>1423</v>
      </c>
      <c r="H10" s="53">
        <v>1403</v>
      </c>
      <c r="I10" s="53">
        <v>1428</v>
      </c>
      <c r="J10" s="53">
        <v>1406</v>
      </c>
      <c r="K10" s="54" t="s">
        <v>176</v>
      </c>
      <c r="L10" s="54" t="s">
        <v>177</v>
      </c>
      <c r="M10" s="43">
        <f t="shared" si="0"/>
        <v>5</v>
      </c>
      <c r="N10" s="43">
        <f t="shared" si="1"/>
        <v>3</v>
      </c>
      <c r="O10" s="43">
        <f t="shared" si="2"/>
        <v>0</v>
      </c>
      <c r="P10" s="43">
        <f t="shared" si="3"/>
        <v>0</v>
      </c>
      <c r="Q10" s="14"/>
      <c r="R10" s="30"/>
    </row>
    <row r="11" spans="2:36" ht="18.5" x14ac:dyDescent="0.35">
      <c r="B11" s="8">
        <v>4</v>
      </c>
      <c r="C11" s="53">
        <v>9575</v>
      </c>
      <c r="D11" s="53">
        <v>5</v>
      </c>
      <c r="E11" s="53" t="s">
        <v>145</v>
      </c>
      <c r="F11" s="53" t="s">
        <v>172</v>
      </c>
      <c r="G11" s="53">
        <v>1359</v>
      </c>
      <c r="H11" s="53">
        <v>1362</v>
      </c>
      <c r="I11" s="53">
        <v>1361</v>
      </c>
      <c r="J11" s="53">
        <v>1365</v>
      </c>
      <c r="K11" s="54" t="s">
        <v>184</v>
      </c>
      <c r="L11" s="54" t="s">
        <v>188</v>
      </c>
      <c r="M11" s="43">
        <f t="shared" si="0"/>
        <v>2</v>
      </c>
      <c r="N11" s="43">
        <f t="shared" si="1"/>
        <v>3</v>
      </c>
      <c r="O11" s="43">
        <f t="shared" si="2"/>
        <v>0</v>
      </c>
      <c r="P11" s="43">
        <f t="shared" si="3"/>
        <v>0</v>
      </c>
      <c r="Q11" s="14"/>
      <c r="R11" s="30"/>
    </row>
    <row r="12" spans="2:36" ht="18.5" x14ac:dyDescent="0.35">
      <c r="B12" s="8">
        <v>5</v>
      </c>
      <c r="C12" s="53">
        <v>9656</v>
      </c>
      <c r="D12" s="53">
        <v>1</v>
      </c>
      <c r="E12" s="53" t="s">
        <v>145</v>
      </c>
      <c r="F12" s="53" t="s">
        <v>172</v>
      </c>
      <c r="G12" s="53">
        <v>1477</v>
      </c>
      <c r="H12" s="53">
        <v>1474</v>
      </c>
      <c r="I12" s="53">
        <v>1479</v>
      </c>
      <c r="J12" s="53">
        <v>1476</v>
      </c>
      <c r="K12" s="54" t="s">
        <v>198</v>
      </c>
      <c r="L12" s="54" t="s">
        <v>199</v>
      </c>
      <c r="M12" s="43">
        <f t="shared" si="0"/>
        <v>2</v>
      </c>
      <c r="N12" s="43">
        <f t="shared" si="1"/>
        <v>2</v>
      </c>
      <c r="O12" s="43">
        <f t="shared" si="2"/>
        <v>0</v>
      </c>
      <c r="P12" s="43">
        <f t="shared" si="3"/>
        <v>0</v>
      </c>
      <c r="Q12" s="14"/>
      <c r="R12" s="30"/>
      <c r="W12" s="17"/>
      <c r="Y12" s="17"/>
    </row>
    <row r="13" spans="2:36" ht="18.5" x14ac:dyDescent="0.35">
      <c r="B13" s="8">
        <v>6</v>
      </c>
      <c r="C13" s="53">
        <v>9474</v>
      </c>
      <c r="D13" s="53">
        <v>2</v>
      </c>
      <c r="E13" s="53" t="s">
        <v>145</v>
      </c>
      <c r="F13" s="53" t="s">
        <v>172</v>
      </c>
      <c r="G13" s="53">
        <v>1433</v>
      </c>
      <c r="H13" s="53">
        <v>1421</v>
      </c>
      <c r="I13" s="53">
        <v>1436</v>
      </c>
      <c r="J13" s="53">
        <v>1422</v>
      </c>
      <c r="K13" s="54" t="s">
        <v>186</v>
      </c>
      <c r="L13" s="54" t="s">
        <v>186</v>
      </c>
      <c r="M13" s="43">
        <f t="shared" si="0"/>
        <v>3</v>
      </c>
      <c r="N13" s="43">
        <f t="shared" si="1"/>
        <v>1</v>
      </c>
      <c r="O13" s="43">
        <f t="shared" si="2"/>
        <v>0</v>
      </c>
      <c r="P13" s="43">
        <f t="shared" si="3"/>
        <v>0</v>
      </c>
      <c r="Q13" s="14"/>
      <c r="R13" s="30"/>
      <c r="W13" s="17"/>
      <c r="Y13" s="17"/>
    </row>
    <row r="14" spans="2:36" ht="18.5" x14ac:dyDescent="0.35">
      <c r="B14" s="8">
        <v>7</v>
      </c>
      <c r="C14" s="53">
        <v>9864</v>
      </c>
      <c r="D14" s="53">
        <v>3</v>
      </c>
      <c r="E14" s="53" t="s">
        <v>145</v>
      </c>
      <c r="F14" s="53" t="s">
        <v>172</v>
      </c>
      <c r="G14" s="53">
        <v>1477</v>
      </c>
      <c r="H14" s="53">
        <v>1472</v>
      </c>
      <c r="I14" s="53">
        <v>1479</v>
      </c>
      <c r="J14" s="53">
        <v>1475</v>
      </c>
      <c r="K14" s="54" t="s">
        <v>202</v>
      </c>
      <c r="L14" s="54" t="s">
        <v>206</v>
      </c>
      <c r="M14" s="43">
        <f t="shared" si="0"/>
        <v>2</v>
      </c>
      <c r="N14" s="43">
        <f t="shared" si="1"/>
        <v>3</v>
      </c>
      <c r="O14" s="43">
        <f t="shared" si="2"/>
        <v>0</v>
      </c>
      <c r="P14" s="43">
        <f t="shared" si="3"/>
        <v>0</v>
      </c>
      <c r="Q14" s="14"/>
      <c r="R14" s="30"/>
      <c r="W14" s="17"/>
      <c r="Y14" s="17"/>
    </row>
    <row r="15" spans="2:36" ht="18.5" x14ac:dyDescent="0.35">
      <c r="B15" s="8">
        <v>8</v>
      </c>
      <c r="C15" s="53">
        <v>9268</v>
      </c>
      <c r="D15" s="53">
        <v>1</v>
      </c>
      <c r="E15" s="53" t="s">
        <v>181</v>
      </c>
      <c r="F15" s="53" t="s">
        <v>172</v>
      </c>
      <c r="G15" s="53">
        <v>1429</v>
      </c>
      <c r="H15" s="53">
        <v>1428</v>
      </c>
      <c r="I15" s="53">
        <v>1431</v>
      </c>
      <c r="J15" s="53">
        <v>1432</v>
      </c>
      <c r="K15" s="54" t="s">
        <v>182</v>
      </c>
      <c r="L15" s="54" t="s">
        <v>187</v>
      </c>
      <c r="M15" s="43">
        <f t="shared" si="0"/>
        <v>2</v>
      </c>
      <c r="N15" s="43">
        <f t="shared" si="1"/>
        <v>4</v>
      </c>
      <c r="O15" s="43">
        <f t="shared" si="2"/>
        <v>0</v>
      </c>
      <c r="P15" s="43">
        <f t="shared" si="3"/>
        <v>0</v>
      </c>
      <c r="Q15" s="14"/>
      <c r="R15" s="30"/>
      <c r="W15" s="17"/>
      <c r="Y15" s="17"/>
    </row>
    <row r="16" spans="2:36" ht="18.5" x14ac:dyDescent="0.35">
      <c r="B16" s="8">
        <v>9</v>
      </c>
      <c r="C16" s="53">
        <v>9526</v>
      </c>
      <c r="D16" s="53" t="s">
        <v>218</v>
      </c>
      <c r="E16" s="53" t="s">
        <v>215</v>
      </c>
      <c r="F16" s="53" t="s">
        <v>172</v>
      </c>
      <c r="G16" s="53">
        <v>1473</v>
      </c>
      <c r="H16" s="53">
        <v>1484</v>
      </c>
      <c r="I16" s="53">
        <v>1474</v>
      </c>
      <c r="J16" s="53">
        <v>1486</v>
      </c>
      <c r="K16" s="54" t="s">
        <v>196</v>
      </c>
      <c r="L16" s="54" t="s">
        <v>217</v>
      </c>
      <c r="M16" s="43">
        <f t="shared" si="0"/>
        <v>1</v>
      </c>
      <c r="N16" s="43">
        <f t="shared" si="1"/>
        <v>2</v>
      </c>
      <c r="O16" s="43">
        <f t="shared" si="2"/>
        <v>0</v>
      </c>
      <c r="P16" s="43">
        <f t="shared" si="3"/>
        <v>0</v>
      </c>
      <c r="Q16" s="14"/>
      <c r="R16" s="30"/>
      <c r="W16" s="17"/>
      <c r="Y16" s="17"/>
    </row>
    <row r="17" spans="2:27" ht="18.5" x14ac:dyDescent="0.35">
      <c r="B17" s="8">
        <v>10</v>
      </c>
      <c r="C17" s="53">
        <v>7675</v>
      </c>
      <c r="D17" s="53">
        <v>1</v>
      </c>
      <c r="E17" s="53" t="s">
        <v>146</v>
      </c>
      <c r="F17" s="53" t="s">
        <v>172</v>
      </c>
      <c r="G17" s="53">
        <v>1478</v>
      </c>
      <c r="H17" s="53">
        <v>1461</v>
      </c>
      <c r="I17" s="53">
        <v>1479</v>
      </c>
      <c r="J17" s="53">
        <v>1464</v>
      </c>
      <c r="K17" s="54" t="s">
        <v>219</v>
      </c>
      <c r="L17" s="54" t="s">
        <v>219</v>
      </c>
      <c r="M17" s="43">
        <f t="shared" si="0"/>
        <v>1</v>
      </c>
      <c r="N17" s="43">
        <f t="shared" si="1"/>
        <v>3</v>
      </c>
      <c r="O17" s="43">
        <f t="shared" si="2"/>
        <v>0</v>
      </c>
      <c r="P17" s="43">
        <f t="shared" si="3"/>
        <v>0</v>
      </c>
      <c r="Q17" s="14"/>
      <c r="R17" s="30"/>
      <c r="W17" s="17"/>
    </row>
    <row r="18" spans="2:27" ht="18.5" x14ac:dyDescent="0.35">
      <c r="B18" s="8">
        <v>11</v>
      </c>
      <c r="C18" s="53">
        <v>8564</v>
      </c>
      <c r="D18" s="53">
        <v>1</v>
      </c>
      <c r="E18" s="53" t="s">
        <v>179</v>
      </c>
      <c r="F18" s="53" t="s">
        <v>194</v>
      </c>
      <c r="G18" s="53">
        <v>1524</v>
      </c>
      <c r="H18" s="53">
        <v>1507</v>
      </c>
      <c r="I18" s="53">
        <v>1524</v>
      </c>
      <c r="J18" s="53">
        <v>1507</v>
      </c>
      <c r="K18" s="54" t="s">
        <v>197</v>
      </c>
      <c r="L18" s="54" t="s">
        <v>208</v>
      </c>
      <c r="M18" s="43">
        <f t="shared" si="0"/>
        <v>0</v>
      </c>
      <c r="N18" s="43">
        <f t="shared" si="1"/>
        <v>0</v>
      </c>
      <c r="O18" s="43">
        <f t="shared" si="2"/>
        <v>0</v>
      </c>
      <c r="P18" s="43">
        <f t="shared" si="3"/>
        <v>0</v>
      </c>
      <c r="Q18" s="14"/>
      <c r="R18" s="30"/>
      <c r="W18" s="17"/>
    </row>
    <row r="19" spans="2:27" ht="18.5" x14ac:dyDescent="0.35">
      <c r="B19" s="8">
        <v>12</v>
      </c>
      <c r="C19" s="53">
        <v>9489</v>
      </c>
      <c r="D19" s="53">
        <v>5</v>
      </c>
      <c r="E19" s="53" t="s">
        <v>145</v>
      </c>
      <c r="F19" s="53" t="s">
        <v>194</v>
      </c>
      <c r="G19" s="53">
        <v>1474</v>
      </c>
      <c r="H19" s="53">
        <v>1474</v>
      </c>
      <c r="I19" s="53">
        <v>1475</v>
      </c>
      <c r="J19" s="53">
        <v>1476</v>
      </c>
      <c r="K19" s="54" t="s">
        <v>203</v>
      </c>
      <c r="L19" s="54" t="s">
        <v>220</v>
      </c>
      <c r="M19" s="43">
        <f t="shared" si="0"/>
        <v>1</v>
      </c>
      <c r="N19" s="43">
        <f t="shared" si="1"/>
        <v>2</v>
      </c>
      <c r="O19" s="43">
        <f t="shared" si="2"/>
        <v>0</v>
      </c>
      <c r="P19" s="43">
        <f t="shared" si="3"/>
        <v>0</v>
      </c>
      <c r="Q19" s="14"/>
      <c r="R19" s="30"/>
    </row>
    <row r="20" spans="2:27" ht="18.5" x14ac:dyDescent="0.35">
      <c r="B20" s="8">
        <v>13</v>
      </c>
      <c r="C20" s="53">
        <v>8281</v>
      </c>
      <c r="D20" s="53">
        <v>3</v>
      </c>
      <c r="E20" s="53" t="s">
        <v>145</v>
      </c>
      <c r="F20" s="53" t="s">
        <v>194</v>
      </c>
      <c r="G20" s="53">
        <v>1465</v>
      </c>
      <c r="H20" s="53">
        <v>1483</v>
      </c>
      <c r="I20" s="53">
        <v>1467</v>
      </c>
      <c r="J20" s="53">
        <v>1484</v>
      </c>
      <c r="K20" s="54" t="s">
        <v>190</v>
      </c>
      <c r="L20" s="54" t="s">
        <v>210</v>
      </c>
      <c r="M20" s="43">
        <f t="shared" si="0"/>
        <v>2</v>
      </c>
      <c r="N20" s="43">
        <f t="shared" si="1"/>
        <v>1</v>
      </c>
      <c r="O20" s="43">
        <f t="shared" si="2"/>
        <v>0</v>
      </c>
      <c r="P20" s="43">
        <f t="shared" si="3"/>
        <v>0</v>
      </c>
      <c r="Q20" s="14"/>
      <c r="R20" s="8"/>
    </row>
    <row r="21" spans="2:27" ht="18.5" x14ac:dyDescent="0.35">
      <c r="B21" s="8">
        <v>14</v>
      </c>
      <c r="C21" s="53">
        <v>9575</v>
      </c>
      <c r="D21" s="53">
        <v>2</v>
      </c>
      <c r="E21" s="53" t="s">
        <v>145</v>
      </c>
      <c r="F21" s="53" t="s">
        <v>194</v>
      </c>
      <c r="G21" s="53">
        <v>1359</v>
      </c>
      <c r="H21" s="53">
        <v>1362</v>
      </c>
      <c r="I21" s="53">
        <v>1359</v>
      </c>
      <c r="J21" s="53">
        <v>1363</v>
      </c>
      <c r="K21" s="54" t="s">
        <v>182</v>
      </c>
      <c r="L21" s="54" t="s">
        <v>183</v>
      </c>
      <c r="M21" s="43">
        <f t="shared" si="0"/>
        <v>0</v>
      </c>
      <c r="N21" s="43">
        <f t="shared" si="1"/>
        <v>1</v>
      </c>
      <c r="O21" s="43">
        <f t="shared" si="2"/>
        <v>0</v>
      </c>
      <c r="P21" s="43">
        <f t="shared" si="3"/>
        <v>0</v>
      </c>
      <c r="Q21" s="14"/>
      <c r="R21" s="8"/>
      <c r="AA21" s="1">
        <v>13</v>
      </c>
    </row>
    <row r="22" spans="2:27" ht="18.5" x14ac:dyDescent="0.35">
      <c r="B22" s="8">
        <v>15</v>
      </c>
      <c r="C22" s="53">
        <v>9712</v>
      </c>
      <c r="D22" s="53">
        <v>3</v>
      </c>
      <c r="E22" s="53" t="s">
        <v>145</v>
      </c>
      <c r="F22" s="53" t="s">
        <v>194</v>
      </c>
      <c r="G22" s="53">
        <v>1470</v>
      </c>
      <c r="H22" s="53">
        <v>1478</v>
      </c>
      <c r="I22" s="53">
        <v>1472</v>
      </c>
      <c r="J22" s="53">
        <v>1481</v>
      </c>
      <c r="K22" s="54" t="s">
        <v>209</v>
      </c>
      <c r="L22" s="54" t="s">
        <v>208</v>
      </c>
      <c r="M22" s="43">
        <f t="shared" si="0"/>
        <v>2</v>
      </c>
      <c r="N22" s="43">
        <f t="shared" si="1"/>
        <v>3</v>
      </c>
      <c r="O22" s="43">
        <f t="shared" si="2"/>
        <v>0</v>
      </c>
      <c r="P22" s="43">
        <f t="shared" si="3"/>
        <v>0</v>
      </c>
      <c r="Q22" s="14"/>
      <c r="R22" s="8"/>
      <c r="AA22" s="1">
        <v>14</v>
      </c>
    </row>
    <row r="23" spans="2:27" ht="18.5" x14ac:dyDescent="0.35">
      <c r="B23" s="8">
        <v>16</v>
      </c>
      <c r="C23" s="53">
        <v>9217</v>
      </c>
      <c r="D23" s="53">
        <v>7</v>
      </c>
      <c r="E23" s="53" t="s">
        <v>180</v>
      </c>
      <c r="F23" s="53" t="s">
        <v>194</v>
      </c>
      <c r="G23" s="53">
        <v>1473</v>
      </c>
      <c r="H23" s="53">
        <v>1462</v>
      </c>
      <c r="I23" s="53">
        <v>1473</v>
      </c>
      <c r="J23" s="53">
        <v>1463</v>
      </c>
      <c r="K23" s="54" t="s">
        <v>182</v>
      </c>
      <c r="L23" s="54" t="s">
        <v>183</v>
      </c>
      <c r="M23" s="43">
        <f t="shared" si="0"/>
        <v>0</v>
      </c>
      <c r="N23" s="43">
        <f t="shared" si="1"/>
        <v>1</v>
      </c>
      <c r="O23" s="43">
        <f t="shared" si="2"/>
        <v>0</v>
      </c>
      <c r="P23" s="43">
        <f t="shared" si="3"/>
        <v>0</v>
      </c>
      <c r="Q23" s="14"/>
      <c r="R23" s="8"/>
      <c r="AA23" s="1">
        <v>14</v>
      </c>
    </row>
    <row r="24" spans="2:27" ht="18.5" x14ac:dyDescent="0.35">
      <c r="B24" s="8">
        <v>17</v>
      </c>
      <c r="C24" s="53">
        <v>8753</v>
      </c>
      <c r="D24" s="53">
        <v>2</v>
      </c>
      <c r="E24" s="53" t="s">
        <v>195</v>
      </c>
      <c r="F24" s="53" t="s">
        <v>193</v>
      </c>
      <c r="G24" s="53">
        <v>1146</v>
      </c>
      <c r="H24" s="53"/>
      <c r="I24" s="53">
        <v>1146</v>
      </c>
      <c r="J24" s="53"/>
      <c r="K24" s="54" t="s">
        <v>211</v>
      </c>
      <c r="L24" s="54"/>
      <c r="M24" s="43">
        <f t="shared" si="0"/>
        <v>0</v>
      </c>
      <c r="N24" s="43">
        <f t="shared" si="1"/>
        <v>0</v>
      </c>
      <c r="O24" s="43">
        <f t="shared" si="2"/>
        <v>0</v>
      </c>
      <c r="P24" s="43">
        <f t="shared" si="3"/>
        <v>0</v>
      </c>
      <c r="Q24" s="14"/>
      <c r="R24" s="8"/>
      <c r="AA24" s="1">
        <v>15</v>
      </c>
    </row>
    <row r="25" spans="2:27" ht="18.5" x14ac:dyDescent="0.35">
      <c r="B25" s="8">
        <v>18</v>
      </c>
      <c r="C25" s="53">
        <v>9121</v>
      </c>
      <c r="D25" s="53">
        <v>5</v>
      </c>
      <c r="E25" s="53" t="s">
        <v>195</v>
      </c>
      <c r="F25" s="53" t="s">
        <v>193</v>
      </c>
      <c r="G25" s="53">
        <v>1471</v>
      </c>
      <c r="H25" s="53">
        <v>1463</v>
      </c>
      <c r="I25" s="53">
        <v>1471</v>
      </c>
      <c r="J25" s="53">
        <v>1464</v>
      </c>
      <c r="K25" s="54" t="s">
        <v>190</v>
      </c>
      <c r="L25" s="54" t="s">
        <v>188</v>
      </c>
      <c r="M25" s="43">
        <f t="shared" si="0"/>
        <v>0</v>
      </c>
      <c r="N25" s="43">
        <f t="shared" si="1"/>
        <v>1</v>
      </c>
      <c r="O25" s="43">
        <f t="shared" si="2"/>
        <v>0</v>
      </c>
      <c r="P25" s="43">
        <f t="shared" si="3"/>
        <v>0</v>
      </c>
      <c r="Q25" s="14"/>
      <c r="R25" s="8"/>
      <c r="AA25" s="1">
        <v>16</v>
      </c>
    </row>
    <row r="26" spans="2:27" ht="18.5" x14ac:dyDescent="0.35">
      <c r="B26" s="8">
        <v>19</v>
      </c>
      <c r="C26" s="8"/>
      <c r="D26" s="32"/>
      <c r="E26" s="32"/>
      <c r="F26" s="10"/>
      <c r="G26" s="11"/>
      <c r="H26" s="11"/>
      <c r="I26" s="11"/>
      <c r="J26" s="11"/>
      <c r="K26" s="42"/>
      <c r="L26" s="42"/>
      <c r="M26" s="43">
        <f t="shared" ref="M26:N38" si="4">I26-G26</f>
        <v>0</v>
      </c>
      <c r="N26" s="43">
        <f t="shared" si="4"/>
        <v>0</v>
      </c>
      <c r="O26" s="43">
        <f t="shared" ref="O26:P38" si="5">IFERROR(M26/K26,0)</f>
        <v>0</v>
      </c>
      <c r="P26" s="43">
        <f t="shared" si="5"/>
        <v>0</v>
      </c>
      <c r="Q26" s="14"/>
      <c r="R26" s="8"/>
      <c r="AA26" s="1">
        <v>16</v>
      </c>
    </row>
    <row r="27" spans="2:27" ht="18.5" x14ac:dyDescent="0.35">
      <c r="B27" s="8">
        <v>20</v>
      </c>
      <c r="C27" s="8"/>
      <c r="D27" s="32"/>
      <c r="E27" s="8"/>
      <c r="F27" s="10"/>
      <c r="G27" s="11"/>
      <c r="H27" s="11"/>
      <c r="I27" s="11"/>
      <c r="J27" s="11"/>
      <c r="K27" s="42"/>
      <c r="L27" s="42"/>
      <c r="M27" s="43">
        <f t="shared" si="4"/>
        <v>0</v>
      </c>
      <c r="N27" s="43">
        <f t="shared" si="4"/>
        <v>0</v>
      </c>
      <c r="O27" s="43">
        <f t="shared" si="5"/>
        <v>0</v>
      </c>
      <c r="P27" s="43">
        <f t="shared" si="5"/>
        <v>0</v>
      </c>
      <c r="Q27" s="14"/>
      <c r="R27" s="8"/>
      <c r="AA27" s="1">
        <v>17</v>
      </c>
    </row>
    <row r="28" spans="2:27" ht="18.5" x14ac:dyDescent="0.35">
      <c r="B28" s="8">
        <v>21</v>
      </c>
      <c r="C28" s="8"/>
      <c r="D28" s="32"/>
      <c r="E28" s="8"/>
      <c r="F28" s="10"/>
      <c r="G28" s="11"/>
      <c r="H28" s="11"/>
      <c r="I28" s="11"/>
      <c r="J28" s="11"/>
      <c r="K28" s="42"/>
      <c r="L28" s="42"/>
      <c r="M28" s="43">
        <f t="shared" si="4"/>
        <v>0</v>
      </c>
      <c r="N28" s="43">
        <f t="shared" si="4"/>
        <v>0</v>
      </c>
      <c r="O28" s="43">
        <f t="shared" si="5"/>
        <v>0</v>
      </c>
      <c r="P28" s="43">
        <f t="shared" si="5"/>
        <v>0</v>
      </c>
      <c r="Q28" s="14"/>
      <c r="R28" s="8"/>
      <c r="AA28" s="1">
        <v>17</v>
      </c>
    </row>
    <row r="29" spans="2:27" ht="18.5" x14ac:dyDescent="0.35">
      <c r="B29" s="8">
        <v>22</v>
      </c>
      <c r="C29" s="8"/>
      <c r="D29" s="32"/>
      <c r="E29" s="32"/>
      <c r="F29" s="10"/>
      <c r="G29" s="11"/>
      <c r="H29" s="11"/>
      <c r="I29" s="11"/>
      <c r="J29" s="11"/>
      <c r="K29" s="42"/>
      <c r="L29" s="42"/>
      <c r="M29" s="43">
        <f t="shared" si="4"/>
        <v>0</v>
      </c>
      <c r="N29" s="43">
        <f t="shared" si="4"/>
        <v>0</v>
      </c>
      <c r="O29" s="43">
        <f t="shared" si="5"/>
        <v>0</v>
      </c>
      <c r="P29" s="43">
        <f t="shared" si="5"/>
        <v>0</v>
      </c>
      <c r="Q29" s="14"/>
      <c r="R29" s="8"/>
    </row>
    <row r="30" spans="2:27" ht="18.5" x14ac:dyDescent="0.35">
      <c r="B30" s="8">
        <v>23</v>
      </c>
      <c r="C30" s="8"/>
      <c r="D30" s="32"/>
      <c r="E30" s="32"/>
      <c r="F30" s="10"/>
      <c r="G30" s="11"/>
      <c r="H30" s="11"/>
      <c r="I30" s="11"/>
      <c r="J30" s="11"/>
      <c r="K30" s="42"/>
      <c r="L30" s="42"/>
      <c r="M30" s="43">
        <f t="shared" si="4"/>
        <v>0</v>
      </c>
      <c r="N30" s="43">
        <f t="shared" si="4"/>
        <v>0</v>
      </c>
      <c r="O30" s="43">
        <f t="shared" si="5"/>
        <v>0</v>
      </c>
      <c r="P30" s="43">
        <f t="shared" si="5"/>
        <v>0</v>
      </c>
      <c r="Q30" s="14"/>
      <c r="R30" s="8"/>
    </row>
    <row r="31" spans="2:27" ht="18.5" x14ac:dyDescent="0.35">
      <c r="B31" s="8">
        <v>24</v>
      </c>
      <c r="C31" s="8"/>
      <c r="D31" s="32"/>
      <c r="E31" s="8"/>
      <c r="F31" s="10"/>
      <c r="G31" s="11"/>
      <c r="H31" s="11"/>
      <c r="I31" s="11"/>
      <c r="J31" s="11"/>
      <c r="K31" s="42"/>
      <c r="L31" s="42"/>
      <c r="M31" s="43">
        <f t="shared" si="4"/>
        <v>0</v>
      </c>
      <c r="N31" s="43">
        <f t="shared" si="4"/>
        <v>0</v>
      </c>
      <c r="O31" s="43">
        <f t="shared" si="5"/>
        <v>0</v>
      </c>
      <c r="P31" s="43">
        <f t="shared" si="5"/>
        <v>0</v>
      </c>
      <c r="Q31" s="14"/>
      <c r="R31" s="8"/>
    </row>
    <row r="32" spans="2:27" ht="18.5" x14ac:dyDescent="0.35">
      <c r="B32" s="8">
        <v>25</v>
      </c>
      <c r="C32" s="8"/>
      <c r="D32" s="32"/>
      <c r="E32" s="8"/>
      <c r="F32" s="10"/>
      <c r="G32" s="11"/>
      <c r="H32" s="11"/>
      <c r="I32" s="11"/>
      <c r="J32" s="11"/>
      <c r="K32" s="42"/>
      <c r="L32" s="42"/>
      <c r="M32" s="43">
        <f t="shared" si="4"/>
        <v>0</v>
      </c>
      <c r="N32" s="43">
        <f t="shared" si="4"/>
        <v>0</v>
      </c>
      <c r="O32" s="43">
        <f t="shared" si="5"/>
        <v>0</v>
      </c>
      <c r="P32" s="43">
        <f t="shared" si="5"/>
        <v>0</v>
      </c>
      <c r="Q32" s="14"/>
      <c r="R32" s="8"/>
    </row>
    <row r="33" spans="2:18" ht="18.5" x14ac:dyDescent="0.35">
      <c r="B33" s="8">
        <v>26</v>
      </c>
      <c r="C33" s="8"/>
      <c r="D33" s="32"/>
      <c r="E33" s="8"/>
      <c r="F33" s="10"/>
      <c r="G33" s="11"/>
      <c r="H33" s="11"/>
      <c r="I33" s="11"/>
      <c r="J33" s="11"/>
      <c r="K33" s="42"/>
      <c r="L33" s="42"/>
      <c r="M33" s="43">
        <f t="shared" si="4"/>
        <v>0</v>
      </c>
      <c r="N33" s="43">
        <f t="shared" si="4"/>
        <v>0</v>
      </c>
      <c r="O33" s="43">
        <f t="shared" si="5"/>
        <v>0</v>
      </c>
      <c r="P33" s="43">
        <f t="shared" si="5"/>
        <v>0</v>
      </c>
      <c r="Q33" s="14"/>
      <c r="R33" s="8"/>
    </row>
    <row r="34" spans="2:18" ht="18.5" x14ac:dyDescent="0.35">
      <c r="B34" s="8">
        <v>27</v>
      </c>
      <c r="C34" s="8"/>
      <c r="D34" s="32"/>
      <c r="E34" s="8"/>
      <c r="F34" s="10"/>
      <c r="G34" s="11"/>
      <c r="H34" s="11"/>
      <c r="I34" s="11"/>
      <c r="J34" s="11"/>
      <c r="K34" s="42"/>
      <c r="L34" s="42"/>
      <c r="M34" s="43">
        <f t="shared" si="4"/>
        <v>0</v>
      </c>
      <c r="N34" s="43">
        <f t="shared" si="4"/>
        <v>0</v>
      </c>
      <c r="O34" s="43">
        <f t="shared" si="5"/>
        <v>0</v>
      </c>
      <c r="P34" s="43">
        <f t="shared" si="5"/>
        <v>0</v>
      </c>
      <c r="Q34" s="14"/>
      <c r="R34" s="8"/>
    </row>
    <row r="35" spans="2:18" ht="18.5" x14ac:dyDescent="0.35">
      <c r="B35" s="8">
        <v>28</v>
      </c>
      <c r="C35" s="8"/>
      <c r="D35" s="32"/>
      <c r="E35" s="32"/>
      <c r="F35" s="10"/>
      <c r="G35" s="11"/>
      <c r="H35" s="11"/>
      <c r="I35" s="11"/>
      <c r="J35" s="11"/>
      <c r="K35" s="42"/>
      <c r="L35" s="42"/>
      <c r="M35" s="43">
        <f t="shared" si="4"/>
        <v>0</v>
      </c>
      <c r="N35" s="43">
        <f t="shared" si="4"/>
        <v>0</v>
      </c>
      <c r="O35" s="43">
        <f t="shared" si="5"/>
        <v>0</v>
      </c>
      <c r="P35" s="43">
        <f t="shared" si="5"/>
        <v>0</v>
      </c>
      <c r="Q35" s="14"/>
      <c r="R35" s="8"/>
    </row>
    <row r="36" spans="2:18" ht="18.5" x14ac:dyDescent="0.35">
      <c r="B36" s="8">
        <v>29</v>
      </c>
      <c r="C36" s="8"/>
      <c r="D36" s="32"/>
      <c r="E36" s="32"/>
      <c r="F36" s="10"/>
      <c r="G36" s="11"/>
      <c r="H36" s="11"/>
      <c r="I36" s="11"/>
      <c r="J36" s="11"/>
      <c r="K36" s="42"/>
      <c r="L36" s="42"/>
      <c r="M36" s="43">
        <f t="shared" si="4"/>
        <v>0</v>
      </c>
      <c r="N36" s="43">
        <f t="shared" si="4"/>
        <v>0</v>
      </c>
      <c r="O36" s="43">
        <f t="shared" si="5"/>
        <v>0</v>
      </c>
      <c r="P36" s="43">
        <f t="shared" si="5"/>
        <v>0</v>
      </c>
      <c r="Q36" s="14"/>
      <c r="R36" s="8"/>
    </row>
    <row r="37" spans="2:18" ht="18.5" x14ac:dyDescent="0.35">
      <c r="B37" s="8">
        <v>30</v>
      </c>
      <c r="C37" s="8"/>
      <c r="D37" s="32"/>
      <c r="E37" s="8"/>
      <c r="F37" s="10"/>
      <c r="G37" s="11"/>
      <c r="H37" s="11"/>
      <c r="I37" s="11"/>
      <c r="J37" s="11"/>
      <c r="K37" s="42"/>
      <c r="L37" s="42"/>
      <c r="M37" s="43">
        <f t="shared" si="4"/>
        <v>0</v>
      </c>
      <c r="N37" s="43">
        <f t="shared" si="4"/>
        <v>0</v>
      </c>
      <c r="O37" s="43">
        <f t="shared" si="5"/>
        <v>0</v>
      </c>
      <c r="P37" s="43">
        <f t="shared" si="5"/>
        <v>0</v>
      </c>
      <c r="Q37" s="14"/>
      <c r="R37" s="8"/>
    </row>
    <row r="38" spans="2:18" ht="18.5" x14ac:dyDescent="0.35">
      <c r="B38" s="8">
        <v>31</v>
      </c>
      <c r="C38" s="8"/>
      <c r="D38" s="32"/>
      <c r="E38" s="8"/>
      <c r="F38" s="10"/>
      <c r="G38" s="11"/>
      <c r="H38" s="11"/>
      <c r="I38" s="11"/>
      <c r="J38" s="11"/>
      <c r="K38" s="42"/>
      <c r="L38" s="42"/>
      <c r="M38" s="43">
        <f t="shared" si="4"/>
        <v>0</v>
      </c>
      <c r="N38" s="43">
        <f t="shared" si="4"/>
        <v>0</v>
      </c>
      <c r="O38" s="43">
        <f t="shared" si="5"/>
        <v>0</v>
      </c>
      <c r="P38" s="43">
        <f t="shared" si="5"/>
        <v>0</v>
      </c>
      <c r="Q38" s="14"/>
      <c r="R38" s="8"/>
    </row>
    <row r="39" spans="2:18" ht="18.5" x14ac:dyDescent="0.35">
      <c r="B39" s="8">
        <v>32</v>
      </c>
      <c r="C39" s="8"/>
      <c r="D39" s="32"/>
      <c r="E39" s="8"/>
      <c r="F39" s="10"/>
      <c r="G39" s="11"/>
      <c r="H39" s="11"/>
      <c r="I39" s="11"/>
      <c r="J39" s="11"/>
      <c r="K39" s="42"/>
      <c r="L39" s="42"/>
      <c r="M39" s="43">
        <f t="shared" ref="M39:N51" si="6">I39-G39</f>
        <v>0</v>
      </c>
      <c r="N39" s="43">
        <f t="shared" si="6"/>
        <v>0</v>
      </c>
      <c r="O39" s="43">
        <f t="shared" ref="O39:P51" si="7">IFERROR(M39/K39,0)</f>
        <v>0</v>
      </c>
      <c r="P39" s="43">
        <f t="shared" si="7"/>
        <v>0</v>
      </c>
      <c r="Q39" s="14"/>
      <c r="R39" s="8"/>
    </row>
    <row r="40" spans="2:18" ht="18.5" x14ac:dyDescent="0.35">
      <c r="B40" s="8">
        <v>33</v>
      </c>
      <c r="C40" s="8"/>
      <c r="D40" s="32"/>
      <c r="E40" s="8"/>
      <c r="F40" s="10"/>
      <c r="G40" s="11"/>
      <c r="H40" s="11"/>
      <c r="I40" s="11"/>
      <c r="J40" s="11"/>
      <c r="K40" s="42"/>
      <c r="L40" s="42"/>
      <c r="M40" s="43">
        <f t="shared" si="6"/>
        <v>0</v>
      </c>
      <c r="N40" s="43">
        <f t="shared" si="6"/>
        <v>0</v>
      </c>
      <c r="O40" s="43">
        <f t="shared" si="7"/>
        <v>0</v>
      </c>
      <c r="P40" s="43">
        <f t="shared" si="7"/>
        <v>0</v>
      </c>
      <c r="Q40" s="14"/>
      <c r="R40" s="8"/>
    </row>
    <row r="41" spans="2:18" ht="18.5" x14ac:dyDescent="0.35">
      <c r="B41" s="8">
        <v>34</v>
      </c>
      <c r="C41" s="8"/>
      <c r="D41" s="32"/>
      <c r="E41" s="8"/>
      <c r="F41" s="10"/>
      <c r="G41" s="11"/>
      <c r="H41" s="11"/>
      <c r="I41" s="11"/>
      <c r="J41" s="11"/>
      <c r="K41" s="42"/>
      <c r="L41" s="42"/>
      <c r="M41" s="43">
        <f t="shared" si="6"/>
        <v>0</v>
      </c>
      <c r="N41" s="43">
        <f t="shared" si="6"/>
        <v>0</v>
      </c>
      <c r="O41" s="43">
        <f t="shared" si="7"/>
        <v>0</v>
      </c>
      <c r="P41" s="43">
        <f t="shared" si="7"/>
        <v>0</v>
      </c>
      <c r="Q41" s="14"/>
      <c r="R41" s="8"/>
    </row>
    <row r="42" spans="2:18" ht="18.5" x14ac:dyDescent="0.35">
      <c r="B42" s="8">
        <v>35</v>
      </c>
      <c r="C42" s="8"/>
      <c r="D42" s="32"/>
      <c r="E42" s="8"/>
      <c r="F42" s="10"/>
      <c r="G42" s="11"/>
      <c r="H42" s="11"/>
      <c r="I42" s="11"/>
      <c r="J42" s="11"/>
      <c r="K42" s="42"/>
      <c r="L42" s="42"/>
      <c r="M42" s="43">
        <f t="shared" si="6"/>
        <v>0</v>
      </c>
      <c r="N42" s="43">
        <f t="shared" si="6"/>
        <v>0</v>
      </c>
      <c r="O42" s="43">
        <f t="shared" si="7"/>
        <v>0</v>
      </c>
      <c r="P42" s="43">
        <f t="shared" si="7"/>
        <v>0</v>
      </c>
      <c r="Q42" s="14"/>
      <c r="R42" s="8"/>
    </row>
    <row r="43" spans="2:18" ht="18.5" x14ac:dyDescent="0.35">
      <c r="B43" s="8">
        <v>36</v>
      </c>
      <c r="C43" s="8"/>
      <c r="D43" s="32"/>
      <c r="E43" s="8"/>
      <c r="F43" s="10"/>
      <c r="G43" s="11"/>
      <c r="H43" s="11"/>
      <c r="I43" s="11"/>
      <c r="J43" s="11"/>
      <c r="K43" s="42"/>
      <c r="L43" s="42"/>
      <c r="M43" s="43">
        <f t="shared" si="6"/>
        <v>0</v>
      </c>
      <c r="N43" s="43">
        <f t="shared" si="6"/>
        <v>0</v>
      </c>
      <c r="O43" s="43">
        <f t="shared" si="7"/>
        <v>0</v>
      </c>
      <c r="P43" s="43">
        <f t="shared" si="7"/>
        <v>0</v>
      </c>
      <c r="Q43" s="14"/>
      <c r="R43" s="8"/>
    </row>
    <row r="44" spans="2:18" ht="18.5" x14ac:dyDescent="0.35">
      <c r="B44" s="8">
        <v>37</v>
      </c>
      <c r="C44" s="8"/>
      <c r="D44" s="32"/>
      <c r="E44" s="8"/>
      <c r="F44" s="10"/>
      <c r="G44" s="11"/>
      <c r="H44" s="11"/>
      <c r="I44" s="11"/>
      <c r="J44" s="11"/>
      <c r="K44" s="42"/>
      <c r="L44" s="42"/>
      <c r="M44" s="43">
        <f t="shared" si="6"/>
        <v>0</v>
      </c>
      <c r="N44" s="43">
        <f t="shared" si="6"/>
        <v>0</v>
      </c>
      <c r="O44" s="43">
        <f t="shared" si="7"/>
        <v>0</v>
      </c>
      <c r="P44" s="43">
        <f t="shared" si="7"/>
        <v>0</v>
      </c>
      <c r="Q44" s="14"/>
      <c r="R44" s="8"/>
    </row>
    <row r="45" spans="2:18" ht="18.5" x14ac:dyDescent="0.35">
      <c r="B45" s="8">
        <v>38</v>
      </c>
      <c r="C45" s="8"/>
      <c r="D45" s="32"/>
      <c r="E45" s="8"/>
      <c r="F45" s="10"/>
      <c r="G45" s="11"/>
      <c r="H45" s="11"/>
      <c r="I45" s="11"/>
      <c r="J45" s="11"/>
      <c r="K45" s="42"/>
      <c r="L45" s="42"/>
      <c r="M45" s="43">
        <f t="shared" si="6"/>
        <v>0</v>
      </c>
      <c r="N45" s="43">
        <f t="shared" si="6"/>
        <v>0</v>
      </c>
      <c r="O45" s="43">
        <f t="shared" si="7"/>
        <v>0</v>
      </c>
      <c r="P45" s="43">
        <f t="shared" si="7"/>
        <v>0</v>
      </c>
      <c r="Q45" s="14"/>
      <c r="R45" s="8"/>
    </row>
    <row r="46" spans="2:18" ht="18.5" x14ac:dyDescent="0.35">
      <c r="B46" s="8">
        <v>39</v>
      </c>
      <c r="C46" s="8"/>
      <c r="D46" s="32"/>
      <c r="E46" s="8"/>
      <c r="F46" s="10"/>
      <c r="G46" s="11"/>
      <c r="H46" s="11"/>
      <c r="I46" s="11"/>
      <c r="J46" s="11"/>
      <c r="K46" s="42"/>
      <c r="L46" s="42"/>
      <c r="M46" s="43">
        <f t="shared" si="6"/>
        <v>0</v>
      </c>
      <c r="N46" s="43">
        <f t="shared" si="6"/>
        <v>0</v>
      </c>
      <c r="O46" s="43">
        <f t="shared" si="7"/>
        <v>0</v>
      </c>
      <c r="P46" s="43">
        <f t="shared" si="7"/>
        <v>0</v>
      </c>
      <c r="Q46" s="14"/>
      <c r="R46" s="8"/>
    </row>
    <row r="47" spans="2:18" ht="18.5" x14ac:dyDescent="0.35">
      <c r="B47" s="8">
        <v>40</v>
      </c>
      <c r="C47" s="8"/>
      <c r="D47" s="32"/>
      <c r="E47" s="8"/>
      <c r="F47" s="10"/>
      <c r="G47" s="11"/>
      <c r="H47" s="11"/>
      <c r="I47" s="11"/>
      <c r="J47" s="11"/>
      <c r="K47" s="42"/>
      <c r="L47" s="42"/>
      <c r="M47" s="43">
        <f t="shared" si="6"/>
        <v>0</v>
      </c>
      <c r="N47" s="43">
        <f t="shared" si="6"/>
        <v>0</v>
      </c>
      <c r="O47" s="43">
        <f t="shared" si="7"/>
        <v>0</v>
      </c>
      <c r="P47" s="43">
        <f t="shared" si="7"/>
        <v>0</v>
      </c>
      <c r="Q47" s="14"/>
      <c r="R47" s="8"/>
    </row>
    <row r="48" spans="2:18" ht="18.5" x14ac:dyDescent="0.35">
      <c r="B48" s="8">
        <v>41</v>
      </c>
      <c r="C48" s="8"/>
      <c r="D48" s="32"/>
      <c r="E48" s="8"/>
      <c r="F48" s="10"/>
      <c r="G48" s="11"/>
      <c r="H48" s="11"/>
      <c r="I48" s="11"/>
      <c r="J48" s="11"/>
      <c r="K48" s="42"/>
      <c r="L48" s="42"/>
      <c r="M48" s="43">
        <f t="shared" si="6"/>
        <v>0</v>
      </c>
      <c r="N48" s="43">
        <f t="shared" si="6"/>
        <v>0</v>
      </c>
      <c r="O48" s="43">
        <f t="shared" si="7"/>
        <v>0</v>
      </c>
      <c r="P48" s="43">
        <f t="shared" si="7"/>
        <v>0</v>
      </c>
      <c r="Q48" s="14"/>
      <c r="R48" s="8"/>
    </row>
    <row r="49" spans="2:30" ht="18.5" x14ac:dyDescent="0.35">
      <c r="B49" s="8">
        <v>42</v>
      </c>
      <c r="C49" s="8"/>
      <c r="D49" s="32"/>
      <c r="E49" s="8"/>
      <c r="F49" s="10"/>
      <c r="G49" s="11"/>
      <c r="H49" s="11"/>
      <c r="I49" s="11"/>
      <c r="J49" s="11"/>
      <c r="K49" s="42"/>
      <c r="L49" s="42"/>
      <c r="M49" s="43">
        <f t="shared" si="6"/>
        <v>0</v>
      </c>
      <c r="N49" s="43">
        <f t="shared" si="6"/>
        <v>0</v>
      </c>
      <c r="O49" s="43">
        <f t="shared" si="7"/>
        <v>0</v>
      </c>
      <c r="P49" s="43">
        <f t="shared" si="7"/>
        <v>0</v>
      </c>
      <c r="Q49" s="14"/>
      <c r="R49" s="8"/>
    </row>
    <row r="50" spans="2:30" ht="18.5" x14ac:dyDescent="0.35">
      <c r="B50" s="8">
        <v>43</v>
      </c>
      <c r="C50" s="8"/>
      <c r="D50" s="32"/>
      <c r="E50" s="8"/>
      <c r="F50" s="10"/>
      <c r="G50" s="11"/>
      <c r="H50" s="11"/>
      <c r="I50" s="11"/>
      <c r="J50" s="11"/>
      <c r="K50" s="42"/>
      <c r="L50" s="42"/>
      <c r="M50" s="43">
        <f t="shared" si="6"/>
        <v>0</v>
      </c>
      <c r="N50" s="43">
        <f t="shared" si="6"/>
        <v>0</v>
      </c>
      <c r="O50" s="43">
        <f t="shared" si="7"/>
        <v>0</v>
      </c>
      <c r="P50" s="43">
        <f t="shared" si="7"/>
        <v>0</v>
      </c>
      <c r="Q50" s="14"/>
      <c r="R50" s="8"/>
    </row>
    <row r="51" spans="2:30" ht="18.5" x14ac:dyDescent="0.35">
      <c r="B51" s="8">
        <v>44</v>
      </c>
      <c r="C51" s="8"/>
      <c r="D51" s="32"/>
      <c r="E51" s="8"/>
      <c r="F51" s="10"/>
      <c r="G51" s="11"/>
      <c r="H51" s="11"/>
      <c r="I51" s="11"/>
      <c r="J51" s="11"/>
      <c r="K51" s="42"/>
      <c r="L51" s="42"/>
      <c r="M51" s="43">
        <f t="shared" si="6"/>
        <v>0</v>
      </c>
      <c r="N51" s="43">
        <f t="shared" si="6"/>
        <v>0</v>
      </c>
      <c r="O51" s="43">
        <f t="shared" si="7"/>
        <v>0</v>
      </c>
      <c r="P51" s="43">
        <f t="shared" si="7"/>
        <v>0</v>
      </c>
      <c r="Q51" s="14"/>
      <c r="R51" s="8"/>
    </row>
    <row r="52" spans="2:30" ht="18.5" x14ac:dyDescent="0.35">
      <c r="J52" s="18" t="s">
        <v>26</v>
      </c>
      <c r="K52" s="44">
        <f>SUM(K8:K51)</f>
        <v>0</v>
      </c>
      <c r="L52" s="44">
        <f>SUM(L8:L51)</f>
        <v>0</v>
      </c>
      <c r="M52" s="45">
        <f t="shared" ref="M52" si="8">SUM(K52:L52)</f>
        <v>0</v>
      </c>
      <c r="N52" s="46"/>
      <c r="O52" s="46"/>
      <c r="P52" s="46"/>
    </row>
    <row r="54" spans="2:30" x14ac:dyDescent="0.35">
      <c r="AD54" s="1">
        <v>20000</v>
      </c>
    </row>
    <row r="55" spans="2:30" x14ac:dyDescent="0.35">
      <c r="AD55" s="1">
        <v>5000</v>
      </c>
    </row>
    <row r="56" spans="2:30" x14ac:dyDescent="0.35">
      <c r="AD56" s="1">
        <v>10000</v>
      </c>
    </row>
  </sheetData>
  <mergeCells count="17">
    <mergeCell ref="B6:B7"/>
    <mergeCell ref="C6:C7"/>
    <mergeCell ref="D6:D7"/>
    <mergeCell ref="E6:E7"/>
    <mergeCell ref="F6:F7"/>
    <mergeCell ref="B2:Q2"/>
    <mergeCell ref="AA2:AJ2"/>
    <mergeCell ref="B3:Q3"/>
    <mergeCell ref="AA3:AJ3"/>
    <mergeCell ref="D4:F4"/>
    <mergeCell ref="R6:R7"/>
    <mergeCell ref="G6:H6"/>
    <mergeCell ref="I6:J6"/>
    <mergeCell ref="K6:L6"/>
    <mergeCell ref="M6:M7"/>
    <mergeCell ref="N6:N7"/>
    <mergeCell ref="Q6:Q7"/>
  </mergeCells>
  <pageMargins left="0.25" right="0.25" top="0.75" bottom="0.75" header="0.3" footer="0.3"/>
  <pageSetup paperSize="9"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master</vt:lpstr>
      <vt:lpstr>2</vt:lpstr>
      <vt:lpstr>3</vt:lpstr>
      <vt:lpstr>4</vt:lpstr>
      <vt:lpstr>11</vt:lpstr>
      <vt:lpstr>12</vt:lpstr>
      <vt:lpstr>13</vt:lpstr>
      <vt:lpstr>15</vt:lpstr>
      <vt:lpstr>16</vt:lpstr>
      <vt:lpstr>17</vt:lpstr>
      <vt:lpstr>Sheet4</vt:lpstr>
      <vt:lpstr>01052024</vt:lpstr>
      <vt:lpstr>'11'!Print_Area</vt:lpstr>
      <vt:lpstr>'12'!Print_Area</vt:lpstr>
      <vt:lpstr>'13'!Print_Area</vt:lpstr>
      <vt:lpstr>'15'!Print_Area</vt:lpstr>
      <vt:lpstr>'16'!Print_Area</vt:lpstr>
      <vt:lpstr>'17'!Print_Area</vt:lpstr>
      <vt:lpstr>'2'!Print_Area</vt:lpstr>
      <vt:lpstr>'3'!Print_Area</vt:lpstr>
      <vt:lpstr>'4'!Print_Area</vt:lpstr>
      <vt:lpstr>master!Print_Area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smd-penjualan-2</dc:creator>
  <cp:lastModifiedBy>rizal dwi ristiadi</cp:lastModifiedBy>
  <cp:lastPrinted>2024-07-07T22:21:08Z</cp:lastPrinted>
  <dcterms:created xsi:type="dcterms:W3CDTF">2024-02-29T21:43:40Z</dcterms:created>
  <dcterms:modified xsi:type="dcterms:W3CDTF">2024-07-22T03:58:37Z</dcterms:modified>
</cp:coreProperties>
</file>