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90D02030-713A-4242-A440-75E7E29B0CF8}" xr6:coauthVersionLast="45" xr6:coauthVersionMax="45" xr10:uidLastSave="{00000000-0000-0000-0000-000000000000}"/>
  <bookViews>
    <workbookView xWindow="-120" yWindow="-120" windowWidth="20730" windowHeight="11160" firstSheet="14" activeTab="17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IMI_Workspace_TestData" sheetId="34" r:id="rId16"/>
    <sheet name="AdminSettings_User" sheetId="17" r:id="rId17"/>
    <sheet name="AdminSettings_Team" sheetId="18" r:id="rId18"/>
    <sheet name="Team_PageDesign_AppLanding" sheetId="19" r:id="rId19"/>
    <sheet name="Team_PageDesign_Onboarding" sheetId="21" r:id="rId20"/>
    <sheet name="Team_PageDesign_VideoCall" sheetId="22" r:id="rId21"/>
    <sheet name="Team_PageDesign_LinkExpiry" sheetId="23" r:id="rId22"/>
    <sheet name="Team_Settings_General" sheetId="24" r:id="rId23"/>
    <sheet name="Team_Settings_Notification" sheetId="25" r:id="rId24"/>
    <sheet name="Team_Settings_Feedback" sheetId="26" r:id="rId25"/>
    <sheet name="Team_Theme_Settings" sheetId="27" r:id="rId26"/>
    <sheet name="Appt_Tags" sheetId="28" r:id="rId27"/>
    <sheet name="Role_Mgmt" sheetId="29" r:id="rId28"/>
    <sheet name="AppointmentTypes" sheetId="30" r:id="rId29"/>
    <sheet name="User_RoleChange_Delete" sheetId="32" r:id="rId30"/>
    <sheet name="CustomReports_Filters" sheetId="33" r:id="rId31"/>
    <sheet name="IMI_Custom_Reports" sheetId="35" r:id="rId32"/>
  </sheets>
  <externalReferences>
    <externalReference r:id="rId3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8" l="1"/>
  <c r="D3" i="18"/>
  <c r="E7" i="17" l="1"/>
  <c r="E6" i="17" l="1"/>
  <c r="M2" i="8" l="1"/>
  <c r="J17" i="33" l="1"/>
  <c r="O17" i="33" s="1"/>
  <c r="L17" i="33"/>
  <c r="G17" i="33"/>
  <c r="F17" i="33"/>
  <c r="L16" i="33" l="1"/>
  <c r="G16" i="33"/>
  <c r="F16" i="33"/>
  <c r="J16" i="33"/>
  <c r="O16" i="33" s="1"/>
  <c r="J10" i="33"/>
  <c r="J12" i="33"/>
  <c r="O14" i="33" l="1"/>
  <c r="O13" i="33"/>
  <c r="G9" i="33" l="1"/>
  <c r="F9" i="33"/>
  <c r="O12" i="33" l="1"/>
  <c r="G12" i="33"/>
  <c r="F12" i="33"/>
  <c r="L11" i="33" l="1"/>
  <c r="O11" i="33"/>
  <c r="F10" i="33"/>
  <c r="G10" i="33"/>
  <c r="G6" i="33"/>
  <c r="F6" i="33" l="1"/>
  <c r="G5" i="32" l="1"/>
  <c r="G4" i="32" l="1"/>
  <c r="J3" i="32" l="1"/>
  <c r="I3" i="32"/>
  <c r="F3" i="32"/>
  <c r="D3" i="32"/>
  <c r="H2" i="32"/>
  <c r="H3" i="32" s="1"/>
  <c r="H4" i="32" s="1"/>
  <c r="G2" i="32"/>
  <c r="G3" i="32" s="1"/>
  <c r="E2" i="30"/>
  <c r="E4" i="30" s="1"/>
  <c r="E3" i="30" l="1"/>
  <c r="H4" i="30" s="1"/>
  <c r="C5" i="28"/>
  <c r="C2" i="28"/>
  <c r="E5" i="30" l="1"/>
  <c r="H5" i="30"/>
  <c r="C3" i="28"/>
  <c r="D4" i="28" s="1"/>
  <c r="D3" i="28"/>
  <c r="C4" i="28"/>
  <c r="C4" i="18"/>
  <c r="D4" i="18"/>
  <c r="E2" i="32" s="1"/>
  <c r="E3" i="32" s="1"/>
  <c r="E3" i="17"/>
  <c r="E2" i="17"/>
  <c r="F2" i="18" l="1"/>
  <c r="G5" i="18" l="1"/>
  <c r="A2" i="13" l="1"/>
  <c r="L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C2" authorId="0" shapeId="0" xr:uid="{C32ABAA7-0266-48E3-AB60-9EF366F076CC}">
      <text>
        <r>
          <rPr>
            <b/>
            <sz val="9"/>
            <color indexed="81"/>
            <rFont val="Tahoma"/>
            <family val="2"/>
          </rPr>
          <t>Ravi Bolla:
SelectByValue</t>
        </r>
        <r>
          <rPr>
            <sz val="9"/>
            <color indexed="81"/>
            <rFont val="Tahoma"/>
            <family val="2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D1" authorId="0" shapeId="0" xr:uid="{BBE218CF-3A3A-443B-8453-792ED958AC3B}">
      <text>
        <r>
          <rPr>
            <b/>
            <sz val="9"/>
            <color indexed="81"/>
            <rFont val="Tahoma"/>
            <family val="2"/>
          </rPr>
          <t>Ravi Bolla:</t>
        </r>
        <r>
          <rPr>
            <sz val="9"/>
            <color indexed="81"/>
            <rFont val="Tahoma"/>
            <family val="2"/>
          </rPr>
          <t xml:space="preserve">
Fill Input1,inpu2,input 3 incase 'Multiple choice'
Comment_Description in case of 'Comment Question'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H1" authorId="0" shapeId="0" xr:uid="{F453B476-C685-4D8B-A297-B093EB45BC0D}">
      <text>
        <r>
          <rPr>
            <b/>
            <sz val="9"/>
            <color indexed="81"/>
            <rFont val="Tahoma"/>
            <charset val="1"/>
          </rPr>
          <t>Ravi Bolla:</t>
        </r>
        <r>
          <rPr>
            <sz val="9"/>
            <color indexed="81"/>
            <rFont val="Tahoma"/>
            <charset val="1"/>
          </rPr>
          <t xml:space="preserve">
Status to be excepted here</t>
        </r>
      </text>
    </comment>
    <comment ref="D17" authorId="0" shapeId="0" xr:uid="{63ACDA9F-CAD4-4577-853C-0CBC160F3A55}">
      <text>
        <r>
          <rPr>
            <b/>
            <sz val="9"/>
            <color indexed="81"/>
            <rFont val="Tahoma"/>
            <charset val="1"/>
          </rPr>
          <t>Ravi Bolla:</t>
        </r>
        <r>
          <rPr>
            <sz val="9"/>
            <color indexed="81"/>
            <rFont val="Tahoma"/>
            <charset val="1"/>
          </rPr>
          <t xml:space="preserve">
Patient Email, Patient Phone, Clinician Email, Client Id</t>
        </r>
      </text>
    </comment>
  </commentList>
</comments>
</file>

<file path=xl/sharedStrings.xml><?xml version="1.0" encoding="utf-8"?>
<sst xmlns="http://schemas.openxmlformats.org/spreadsheetml/2006/main" count="800" uniqueCount="450">
  <si>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</si>
  <si>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</si>
  <si>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</si>
  <si>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</si>
  <si>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</si>
  <si>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</si>
  <si>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</si>
  <si>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</si>
  <si>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</si>
  <si>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</si>
  <si>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</si>
  <si>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</si>
  <si>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</si>
  <si>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</si>
  <si>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</si>
  <si>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</si>
  <si>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</si>
  <si>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</si>
  <si>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</si>
  <si>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</si>
  <si>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</si>
  <si>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</si>
  <si>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</si>
  <si>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</si>
  <si>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</si>
  <si>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</si>
  <si>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</si>
  <si>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</si>
  <si>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</si>
  <si>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</si>
  <si>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</si>
  <si>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</si>
  <si>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</si>
  <si>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</si>
  <si>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</si>
  <si>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</si>
  <si>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</si>
  <si>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</si>
  <si>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</si>
  <si>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</si>
  <si>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</si>
  <si>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</si>
  <si>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</si>
  <si>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</si>
  <si>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</si>
  <si>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</si>
  <si>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</si>
  <si>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</si>
  <si>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</si>
  <si>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</si>
  <si>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</si>
  <si>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</si>
  <si>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</si>
  <si>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</si>
  <si>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</si>
  <si>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</si>
  <si>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</si>
  <si>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</si>
  <si>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</si>
  <si>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</si>
  <si>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</si>
  <si>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</si>
  <si>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</si>
  <si>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</si>
  <si>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</si>
  <si>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</si>
  <si>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</si>
  <si>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</si>
  <si>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</si>
  <si>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</si>
  <si>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</si>
  <si>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</si>
  <si>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</si>
  <si>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</si>
  <si>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</si>
  <si>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</si>
  <si>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</si>
  <si>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</si>
  <si>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</si>
  <si>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</si>
  <si>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</si>
  <si>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</si>
  <si>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</si>
  <si>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</si>
  <si>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</si>
  <si>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</si>
  <si>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</si>
  <si>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</si>
  <si>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</si>
  <si>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</si>
  <si>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</si>
  <si>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</si>
  <si>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</si>
  <si>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</si>
  <si>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</si>
  <si>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</si>
  <si>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</si>
  <si>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</si>
  <si>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</si>
  <si>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</si>
  <si>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</si>
  <si>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</si>
  <si>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</si>
  <si>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</si>
  <si>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</si>
  <si>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</si>
  <si>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</si>
  <si>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</si>
  <si>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</si>
  <si>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</si>
  <si>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</si>
  <si>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</si>
  <si>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</si>
  <si>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</si>
  <si>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</si>
  <si>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</si>
  <si>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</si>
  <si>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</si>
  <si>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</si>
  <si>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</si>
  <si>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</si>
  <si>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</si>
  <si>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</si>
  <si>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</si>
  <si>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</si>
  <si>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</si>
  <si>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</si>
  <si>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</si>
  <si>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</si>
  <si>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</si>
  <si>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</si>
  <si>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</si>
  <si>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</si>
  <si>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</si>
  <si>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</si>
  <si>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</si>
  <si>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</si>
  <si>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</si>
  <si>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</si>
  <si>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</si>
  <si>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</si>
  <si>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</si>
  <si>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</si>
  <si>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</si>
  <si>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</si>
  <si>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</si>
  <si>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</si>
  <si>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</si>
  <si>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</si>
  <si>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</si>
  <si>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</si>
  <si>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</si>
  <si>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</si>
  <si>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</si>
  <si>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</si>
  <si>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</si>
  <si>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</si>
  <si>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</si>
  <si>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</si>
  <si>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</si>
  <si>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</si>
  <si>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</si>
  <si>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</si>
  <si>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</si>
  <si>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</si>
  <si>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</si>
  <si>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</si>
  <si>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</si>
  <si>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</si>
  <si>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</si>
  <si>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</si>
  <si>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</si>
  <si>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</si>
  <si>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</si>
  <si>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</si>
  <si>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</si>
  <si>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</si>
  <si>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</si>
  <si>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</si>
  <si>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</si>
  <si>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</si>
  <si>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</si>
  <si>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</si>
  <si>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</si>
  <si>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</si>
  <si>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</si>
  <si>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</si>
  <si>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</si>
  <si>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</si>
  <si>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</si>
  <si>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</si>
  <si>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</si>
  <si>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SupportPerson</t>
  </si>
  <si>
    <t>VideoOnFocus</t>
  </si>
  <si>
    <t>PatientQA</t>
  </si>
  <si>
    <t>Page Design: Lnik Expiry</t>
  </si>
  <si>
    <t>Page Design: Video call interface</t>
  </si>
  <si>
    <t>Page Design: Onboarding</t>
  </si>
  <si>
    <t>Page Design: App Landing</t>
  </si>
  <si>
    <t>The appointment has expired. Please close the window and contact customer support for further assistance.</t>
  </si>
  <si>
    <t>LE_Description</t>
  </si>
  <si>
    <t>Team Settings: General</t>
  </si>
  <si>
    <t>TimeZone</t>
  </si>
  <si>
    <t>DefaultCountryCode</t>
  </si>
  <si>
    <t>Episode_Archiving</t>
  </si>
  <si>
    <t>Episode_GeoLocation</t>
  </si>
  <si>
    <t>Team Settings: Notification</t>
  </si>
  <si>
    <t>EmailHeader</t>
  </si>
  <si>
    <t>EmailFooter</t>
  </si>
  <si>
    <t>SenderEmail</t>
  </si>
  <si>
    <t>SubjectLine</t>
  </si>
  <si>
    <t>EmailBody</t>
  </si>
  <si>
    <t>SMStemp_Body</t>
  </si>
  <si>
    <t>Team Settings: Feedback</t>
  </si>
  <si>
    <t>Question2</t>
  </si>
  <si>
    <t>QuestionType</t>
  </si>
  <si>
    <t>Input1</t>
  </si>
  <si>
    <t>Input2</t>
  </si>
  <si>
    <t>Input3</t>
  </si>
  <si>
    <t>Comment_Description</t>
  </si>
  <si>
    <t>United Kingdom +44</t>
  </si>
  <si>
    <t>YES</t>
  </si>
  <si>
    <t>D:\IMI_Automation\IMIAssist_Automtion\TestData\Header.jpeg</t>
  </si>
  <si>
    <t>D:\IMI_Automation\IMIAssist_Automtion\TestData\Footer.jpeg</t>
  </si>
  <si>
    <t>noreply@eclinic.org.uk</t>
  </si>
  <si>
    <t>Your upcoming video appointment</t>
  </si>
  <si>
    <t xml:space="preserve">Based on your query, our clinician has invited you to join in for a video consultation session. Please click on the link to connect to agent. If you're an android user, use Chrome browser and if you're an iOS user use Safari(v11 &amp; above). </t>
  </si>
  <si>
    <t xml:space="preserve">Use the following link to start a video consultation with our clinician. For Android use Chrome and for IOS use Safari (11+) </t>
  </si>
  <si>
    <t>Successfully updated notification settings</t>
  </si>
  <si>
    <t>Successfully updated general settings.</t>
  </si>
  <si>
    <t>Your overall feedback</t>
  </si>
  <si>
    <t>Question successfully added.</t>
  </si>
  <si>
    <t>Multiple choice</t>
  </si>
  <si>
    <t>Yes</t>
  </si>
  <si>
    <t>No</t>
  </si>
  <si>
    <t>Not Sure</t>
  </si>
  <si>
    <t>Europe/London</t>
  </si>
  <si>
    <t>Comment question</t>
  </si>
  <si>
    <t>PageFont</t>
  </si>
  <si>
    <t>FontColour</t>
  </si>
  <si>
    <t>AddressAgentBy</t>
  </si>
  <si>
    <t>AddressCustomerBy</t>
  </si>
  <si>
    <t>ClinicianQA</t>
  </si>
  <si>
    <t>D:\IMI_Automation\IMIAssist_Automtion\TestData\BrandLogo.jpeg</t>
  </si>
  <si>
    <t>Theme Settings: change</t>
  </si>
  <si>
    <t>Theme Settings: original</t>
  </si>
  <si>
    <t>Arial</t>
  </si>
  <si>
    <t>Successfully updated Specialty Settings</t>
  </si>
  <si>
    <t>BrandColour_Code</t>
  </si>
  <si>
    <t>ButtonColor_Code</t>
  </si>
  <si>
    <t>rgb(34, 64, 0)</t>
  </si>
  <si>
    <t>rgb(128, 128, 128)</t>
  </si>
  <si>
    <t>rgb(18, 52, 86)</t>
  </si>
  <si>
    <t>rgb(84, 84, 84)</t>
  </si>
  <si>
    <t>#123456</t>
  </si>
  <si>
    <t>#545454</t>
  </si>
  <si>
    <t>WHITE</t>
  </si>
  <si>
    <t>D:\IMI_Automation\IMIAssist_Automtion\TestData\LogoMore2MB.jpg</t>
  </si>
  <si>
    <t>D:\IMI_Automation\IMIAssist_Automtion\TestData\logo2.png</t>
  </si>
  <si>
    <t>#808080</t>
  </si>
  <si>
    <t>File size is greater than 2MB</t>
  </si>
  <si>
    <t>Upload image file. Only PNG, JPG , JPEG are allowed</t>
  </si>
  <si>
    <t>holmojipsu@nedoz.com</t>
  </si>
  <si>
    <t>Assist5678</t>
  </si>
  <si>
    <t>TagName</t>
  </si>
  <si>
    <t>Tags: Create</t>
  </si>
  <si>
    <t>Tags: Disable</t>
  </si>
  <si>
    <t>Tags: Delete</t>
  </si>
  <si>
    <t>Tags: Save</t>
  </si>
  <si>
    <t>Successfully created tag</t>
  </si>
  <si>
    <t>Super admin</t>
  </si>
  <si>
    <t>Agent</t>
  </si>
  <si>
    <t>dultedukki@enayu.com</t>
  </si>
  <si>
    <t>toydaburdi@nedoz.com</t>
  </si>
  <si>
    <t>Tuser12345</t>
  </si>
  <si>
    <t>veknitardu@enayu.com</t>
  </si>
  <si>
    <t>IT admin</t>
  </si>
  <si>
    <t>citrecedri@nedoz.com</t>
  </si>
  <si>
    <t>TestTeam1610</t>
  </si>
  <si>
    <t>Team admin is able to edit the role for any other member?</t>
  </si>
  <si>
    <t>TeamMember</t>
  </si>
  <si>
    <t>rafishaik.m@gmail.com</t>
  </si>
  <si>
    <t>Team admin should not be able to edit the role for any other member in the team</t>
  </si>
  <si>
    <t>ApptType</t>
  </si>
  <si>
    <t>Team</t>
  </si>
  <si>
    <t>Appointment Type: Create</t>
  </si>
  <si>
    <t>Appointment Type: Disable</t>
  </si>
  <si>
    <t>TeamObjClass</t>
  </si>
  <si>
    <t>ng-binding ng-scope</t>
  </si>
  <si>
    <t>QA Team</t>
  </si>
  <si>
    <t>SpecialityObjectClass</t>
  </si>
  <si>
    <t>department ng-binding</t>
  </si>
  <si>
    <t>Finance</t>
  </si>
  <si>
    <t>Admin: Change User Role</t>
  </si>
  <si>
    <t>Admin: Delete User</t>
  </si>
  <si>
    <t>NewRole</t>
  </si>
  <si>
    <t>ExistingRole</t>
  </si>
  <si>
    <t>Team-admin</t>
  </si>
  <si>
    <t>TeamObjectClass</t>
  </si>
  <si>
    <t>User role has been successfully updated!</t>
  </si>
  <si>
    <t>RoleObjectClass</t>
  </si>
  <si>
    <t>option ui-select-choices-row-inner</t>
  </si>
  <si>
    <t>ng-binding</t>
  </si>
  <si>
    <t>custom-tab-content ng-binding ng-scope</t>
  </si>
  <si>
    <t>Users deleted successfully</t>
  </si>
  <si>
    <t>cedrehagno@nedoz.com</t>
  </si>
  <si>
    <t>Rolec1234</t>
  </si>
  <si>
    <t>Role change</t>
  </si>
  <si>
    <t>Test department</t>
  </si>
  <si>
    <t>vbn</t>
  </si>
  <si>
    <t>Appointment Type: Enable</t>
  </si>
  <si>
    <t>Admin: Change User Role andverify Logout_Team</t>
  </si>
  <si>
    <t>Admin: Change User Role andverify Logout_Dept</t>
  </si>
  <si>
    <t>ravi.b@imimobile.com</t>
  </si>
  <si>
    <t>Assist1234</t>
  </si>
  <si>
    <t>Admin - Default</t>
  </si>
  <si>
    <t>Login as: Department admin</t>
  </si>
  <si>
    <t>Login as: IT admin</t>
  </si>
  <si>
    <t>Login as: Company admin</t>
  </si>
  <si>
    <t>Endowment Department</t>
  </si>
  <si>
    <t>Test Department</t>
  </si>
  <si>
    <t>Successfully saved content</t>
  </si>
  <si>
    <t>Add filter Attributes</t>
  </si>
  <si>
    <t>TestData</t>
  </si>
  <si>
    <t>LoggedInUser</t>
  </si>
  <si>
    <t>GroupBy Speciality</t>
  </si>
  <si>
    <t>Notes</t>
  </si>
  <si>
    <t>*If Loggedin user changed, the specialities Test data will be changed</t>
  </si>
  <si>
    <t>Tags,Priority,Patient Email,Clinician Email,Patient Phone,Client ID</t>
  </si>
  <si>
    <t>Testing,Quality Assurance</t>
  </si>
  <si>
    <t>Time Period selection</t>
  </si>
  <si>
    <t>Select/deselect the specialties/teams</t>
  </si>
  <si>
    <t>Select/deselect the available Statuses</t>
  </si>
  <si>
    <t>Testing,AutomationTest</t>
  </si>
  <si>
    <t>(dept,team), Team name should exist</t>
  </si>
  <si>
    <t>Open</t>
  </si>
  <si>
    <t>Select /deselect the available tags under filters section</t>
  </si>
  <si>
    <t>Tags</t>
  </si>
  <si>
    <t>Select /deselect the additional attribues using  add an  attribute link</t>
  </si>
  <si>
    <t>Video URL</t>
  </si>
  <si>
    <t>toDate</t>
  </si>
  <si>
    <t>fromDate</t>
  </si>
  <si>
    <t>email_Y_N</t>
  </si>
  <si>
    <t>reportDownload?</t>
  </si>
  <si>
    <t>GroupBy</t>
  </si>
  <si>
    <t>ReportTitle</t>
  </si>
  <si>
    <t>Email_ID</t>
  </si>
  <si>
    <t>Status_NO</t>
  </si>
  <si>
    <t>Email Report field validation under export settings</t>
  </si>
  <si>
    <t>Y</t>
  </si>
  <si>
    <t>Please enter emails to send</t>
  </si>
  <si>
    <t>AddFilters</t>
  </si>
  <si>
    <t>Priority,Clinician Email</t>
  </si>
  <si>
    <t>Generate Custom report with Teams and Time periods</t>
  </si>
  <si>
    <t>Report title field validation under export settings</t>
  </si>
  <si>
    <t>Please enter report title</t>
  </si>
  <si>
    <t>Patient Email tags verification</t>
  </si>
  <si>
    <t>Patient Phone tags verification</t>
  </si>
  <si>
    <t>rafi.shaik.m@imimobile.com</t>
  </si>
  <si>
    <t>+91900440000</t>
  </si>
  <si>
    <t>Clinician Email tags verification</t>
  </si>
  <si>
    <t>Generate Custom report with Specialty, Status and priority validations</t>
  </si>
  <si>
    <t>Client ID tags verification</t>
  </si>
  <si>
    <t>All other tags</t>
  </si>
  <si>
    <t>Validate the report data based on the selected filters, Patient Email(s) and Client ID(s)</t>
  </si>
  <si>
    <t>rafi.shaik.m@imimobile.com,+44123456789,ravi.b@imimobile.com,123</t>
  </si>
  <si>
    <t>Successfully updated</t>
  </si>
  <si>
    <t>Appointmentcancelledsuccessfully</t>
  </si>
  <si>
    <t>TeamSearch</t>
  </si>
  <si>
    <t>assigneduser</t>
  </si>
  <si>
    <t>suatimast</t>
  </si>
  <si>
    <t>st</t>
  </si>
  <si>
    <t>8915</t>
  </si>
  <si>
    <t>+917889941768</t>
  </si>
  <si>
    <t>imisuist@gmail.com</t>
  </si>
  <si>
    <t>saiuist</t>
  </si>
  <si>
    <t>2019</t>
  </si>
  <si>
    <t>Appointment Scheduled Successfully</t>
  </si>
  <si>
    <t>has been cancelled successfully</t>
  </si>
  <si>
    <t>riknuvufyo@nedoz.com</t>
  </si>
  <si>
    <t>Team Admin</t>
  </si>
  <si>
    <t>https://tempail.com/u/13/riknuvufyo-6313c3ab81/</t>
  </si>
  <si>
    <t>castusork@enayu.com</t>
  </si>
  <si>
    <t>Historyoptiontext</t>
  </si>
  <si>
    <t>SupportadminUsername</t>
  </si>
  <si>
    <t>LastUpdatedtime</t>
  </si>
  <si>
    <t>test-939</t>
  </si>
  <si>
    <t>Chat History</t>
  </si>
  <si>
    <t>Last updated at : 2020-10-16</t>
  </si>
  <si>
    <t>Apppageheadertext</t>
  </si>
  <si>
    <t>InvalidMail</t>
  </si>
  <si>
    <t>Invalidmailerrormessage</t>
  </si>
  <si>
    <t>customerphonenumber</t>
  </si>
  <si>
    <t>ExpectedWCTJM</t>
  </si>
  <si>
    <t>Waitingroomlabeltext</t>
  </si>
  <si>
    <t>Waitingroominfotext</t>
  </si>
  <si>
    <t>Wrnotifycontent</t>
  </si>
  <si>
    <t>WRVcontentlink</t>
  </si>
  <si>
    <t>Saveconftext</t>
  </si>
  <si>
    <t>Causername</t>
  </si>
  <si>
    <t>CAPassword</t>
  </si>
  <si>
    <t>Appointments</t>
  </si>
  <si>
    <t>rafishaik.m</t>
  </si>
  <si>
    <t>Please enter a valid email!</t>
  </si>
  <si>
    <t>WAITING FOR CUSTOMER TO CONNECT</t>
  </si>
  <si>
    <t>Waiting room active</t>
  </si>
  <si>
    <t>Customer will be notified through the
              selected channels if “Waiting Room”
              is configured under Appointment Settings.</t>
  </si>
  <si>
    <t>Notify Customer when waiting room is active</t>
  </si>
  <si>
    <t>View Content</t>
  </si>
  <si>
    <t>Successfully saved Customer settings</t>
  </si>
  <si>
    <t>TeamAdminUsername</t>
  </si>
  <si>
    <t>Teamadmin_Password</t>
  </si>
  <si>
    <t>Departmentscount</t>
  </si>
  <si>
    <t>GroupByerrormessage</t>
  </si>
  <si>
    <t>todate</t>
  </si>
  <si>
    <t>Reportname</t>
  </si>
  <si>
    <t>TimeperiodErrormessage</t>
  </si>
  <si>
    <t>Team Name attribute</t>
  </si>
  <si>
    <t>Case ID attribute</t>
  </si>
  <si>
    <t>Appointment ID attribute</t>
  </si>
  <si>
    <t>Clinician Name attibute</t>
  </si>
  <si>
    <t>Patient Name attribute</t>
  </si>
  <si>
    <t>Client ID attribute</t>
  </si>
  <si>
    <t>Patient Phone attribute</t>
  </si>
  <si>
    <t>Patient Email attrbite</t>
  </si>
  <si>
    <t>Notes attribute</t>
  </si>
  <si>
    <t>addattributelinktext</t>
  </si>
  <si>
    <t>Invalidemailerror</t>
  </si>
  <si>
    <t>Please select atleast one value</t>
  </si>
  <si>
    <t>UIAT</t>
  </si>
  <si>
    <t>Please Select End Date</t>
  </si>
  <si>
    <t>Team Name</t>
  </si>
  <si>
    <t>Case ID</t>
  </si>
  <si>
    <t>Appointment ID</t>
  </si>
  <si>
    <t>Clinician Name</t>
  </si>
  <si>
    <t>Patient Name</t>
  </si>
  <si>
    <t>Client ID</t>
  </si>
  <si>
    <t>Patient Phone</t>
  </si>
  <si>
    <t>Patient Email</t>
  </si>
  <si>
    <t>Add filter</t>
  </si>
  <si>
    <t>rafishaik</t>
  </si>
  <si>
    <t>Please enter valid email</t>
  </si>
  <si>
    <t>D:\IMI_Automation\IMIAssist_Automtion\TestData\logoInv.pdf</t>
  </si>
  <si>
    <t>Appointment type already exists</t>
  </si>
  <si>
    <t>Appointment Type already exists</t>
  </si>
  <si>
    <t>User has been successfully added</t>
  </si>
  <si>
    <t>User created successfully. Email sent to user with credentials.</t>
  </si>
  <si>
    <t>Add user again</t>
  </si>
  <si>
    <t>https://dev.imiassist.ai/agent/#!/registration/login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</si>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</sst>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&quot; &quot;hh&quot;:&quot;mm"/>
    <numFmt numFmtId="165" formatCode="[$-14009]yyyy/mm/dd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6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14" fillId="0" borderId="0" xfId="0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13" Type="http://schemas.openxmlformats.org/officeDocument/2006/relationships/hyperlink" Target="mailto:cedrehagno@nedoz.com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veknitardu@enayu.com" TargetMode="External"/><Relationship Id="rId12" Type="http://schemas.openxmlformats.org/officeDocument/2006/relationships/hyperlink" Target="https://stg.imiassist.ai/agent/" TargetMode="External"/><Relationship Id="rId2" Type="http://schemas.openxmlformats.org/officeDocument/2006/relationships/hyperlink" Target="https://stg.imiassist.ai/agen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dultedukki@enayu.com" TargetMode="External"/><Relationship Id="rId11" Type="http://schemas.openxmlformats.org/officeDocument/2006/relationships/hyperlink" Target="mailto:cedrehagno@nedoz.com" TargetMode="External"/><Relationship Id="rId5" Type="http://schemas.openxmlformats.org/officeDocument/2006/relationships/hyperlink" Target="https://stg.imiassist.ai/agent/" TargetMode="External"/><Relationship Id="rId15" Type="http://schemas.openxmlformats.org/officeDocument/2006/relationships/hyperlink" Target="mailto:cedrehagno@nedoz.com" TargetMode="External"/><Relationship Id="rId10" Type="http://schemas.openxmlformats.org/officeDocument/2006/relationships/hyperlink" Target="https://stg.imiassist.ai/agent/" TargetMode="External"/><Relationship Id="rId4" Type="http://schemas.openxmlformats.org/officeDocument/2006/relationships/hyperlink" Target="https://stg.imiassist.ai/agent/" TargetMode="External"/><Relationship Id="rId9" Type="http://schemas.openxmlformats.org/officeDocument/2006/relationships/hyperlink" Target="https://stg.imiassist.ai/agent/" TargetMode="External"/><Relationship Id="rId14" Type="http://schemas.openxmlformats.org/officeDocument/2006/relationships/hyperlink" Target="https://dev.imiassist.ai/agent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rafishaik@imimobile.com" TargetMode="External"/><Relationship Id="rId7" Type="http://schemas.openxmlformats.org/officeDocument/2006/relationships/hyperlink" Target="mailto:castusork@enayu.com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castusorko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Rafi@1234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duydogoydi@enayu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tikkinoknu@enayu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Rafis@1234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.com" TargetMode="External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.shaik.m@imimobile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haik.m@imimobile.com" TargetMode="External"/><Relationship Id="rId7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imisuist@gmail.com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E12" sqref="E1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9.28515625" customWidth="1"/>
    <col min="4" max="4" width="19.140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0" t="s">
        <v>140</v>
      </c>
    </row>
    <row r="2" spans="1:4" x14ac:dyDescent="0.25">
      <c r="A2" s="3" t="s">
        <v>116</v>
      </c>
      <c r="B2" s="1" t="s">
        <v>3</v>
      </c>
      <c r="C2" t="s">
        <v>4</v>
      </c>
    </row>
    <row r="3" spans="1:4" x14ac:dyDescent="0.25">
      <c r="A3" s="3" t="s">
        <v>116</v>
      </c>
      <c r="B3" t="s">
        <v>262</v>
      </c>
      <c r="C3" t="s">
        <v>263</v>
      </c>
      <c r="D3" s="41" t="s">
        <v>151</v>
      </c>
    </row>
    <row r="4" spans="1:4" x14ac:dyDescent="0.25">
      <c r="A4" s="3" t="s">
        <v>116</v>
      </c>
      <c r="B4" t="s">
        <v>272</v>
      </c>
      <c r="C4" t="s">
        <v>41</v>
      </c>
      <c r="D4" s="41" t="s">
        <v>37</v>
      </c>
    </row>
    <row r="5" spans="1:4" x14ac:dyDescent="0.25">
      <c r="A5" s="3" t="s">
        <v>116</v>
      </c>
      <c r="B5" t="s">
        <v>275</v>
      </c>
      <c r="C5" t="s">
        <v>122</v>
      </c>
      <c r="D5" s="41" t="s">
        <v>276</v>
      </c>
    </row>
    <row r="6" spans="1:4" x14ac:dyDescent="0.25">
      <c r="A6" s="3" t="s">
        <v>116</v>
      </c>
      <c r="B6" t="s">
        <v>40</v>
      </c>
      <c r="C6" t="s">
        <v>41</v>
      </c>
      <c r="D6" s="41" t="s">
        <v>270</v>
      </c>
    </row>
    <row r="7" spans="1:4" x14ac:dyDescent="0.25">
      <c r="A7" s="3" t="s">
        <v>116</v>
      </c>
      <c r="B7" t="s">
        <v>273</v>
      </c>
      <c r="C7" t="s">
        <v>274</v>
      </c>
      <c r="D7" s="41" t="s">
        <v>271</v>
      </c>
    </row>
    <row r="8" spans="1:4" x14ac:dyDescent="0.25">
      <c r="A8" s="3" t="s">
        <v>116</v>
      </c>
      <c r="B8" t="s">
        <v>277</v>
      </c>
      <c r="C8" t="s">
        <v>4</v>
      </c>
      <c r="D8" s="41" t="s">
        <v>38</v>
      </c>
    </row>
    <row r="9" spans="1:4" x14ac:dyDescent="0.25">
      <c r="A9" s="3" t="s">
        <v>116</v>
      </c>
      <c r="B9" t="s">
        <v>42</v>
      </c>
      <c r="C9" t="s">
        <v>122</v>
      </c>
      <c r="D9" s="41" t="s">
        <v>36</v>
      </c>
    </row>
    <row r="10" spans="1:4" x14ac:dyDescent="0.25">
      <c r="A10" s="3" t="s">
        <v>116</v>
      </c>
      <c r="B10" t="s">
        <v>305</v>
      </c>
      <c r="C10" t="s">
        <v>306</v>
      </c>
      <c r="D10" s="41" t="s">
        <v>307</v>
      </c>
    </row>
    <row r="11" spans="1:4" x14ac:dyDescent="0.25">
      <c r="A11" s="3" t="s">
        <v>116</v>
      </c>
      <c r="B11" t="s">
        <v>313</v>
      </c>
      <c r="C11" t="s">
        <v>314</v>
      </c>
      <c r="D11" s="41" t="s">
        <v>315</v>
      </c>
    </row>
    <row r="12" spans="1:4" x14ac:dyDescent="0.25">
      <c r="A12" s="3" t="s">
        <v>448</v>
      </c>
      <c r="B12" t="s">
        <v>313</v>
      </c>
      <c r="C12" t="s">
        <v>314</v>
      </c>
      <c r="D12" s="41" t="s">
        <v>449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  <hyperlink ref="A3" r:id="rId3" location="!/registration/login" xr:uid="{A0694443-C55E-47ED-BEEB-809F1C26D7A8}"/>
    <hyperlink ref="A4:A7" r:id="rId4" location="!/registration/login" display="https://stg.imiassist.ai/agent/#!/registration/login" xr:uid="{A6978374-E4DB-4F59-A1EE-84067631AD1A}"/>
    <hyperlink ref="A5" r:id="rId5" location="!/registration/login" xr:uid="{2FBA1C38-903D-4751-9D13-2F20919F12D5}"/>
    <hyperlink ref="B4" r:id="rId6" tooltip="mailto:dultedukki@enayu.com" display="mailto:dultedukki@enayu.com" xr:uid="{A44BECF4-D395-454C-BFE1-093C38182CDD}"/>
    <hyperlink ref="B5" r:id="rId7" xr:uid="{D9135446-BD30-488E-9735-CEF7FB16ABF1}"/>
    <hyperlink ref="A8" r:id="rId8" location="!/registration/login" xr:uid="{D9AD16B9-5A8D-4822-84C0-6FF49CDF2B8D}"/>
    <hyperlink ref="A9" r:id="rId9" location="!/registration/login" xr:uid="{CABA4D37-9763-4EE7-BB7F-3E50F9A7A5E0}"/>
    <hyperlink ref="A10" r:id="rId10" location="!/registration/login" xr:uid="{9D243331-930F-4540-BB16-D7AAA03AB5D2}"/>
    <hyperlink ref="B10" r:id="rId11" xr:uid="{8AAB4365-34EA-4B16-B00F-F15C6B90A602}"/>
    <hyperlink ref="A11" r:id="rId12" location="!/registration/login" xr:uid="{B40C4EB4-FBD5-4F4E-BAB0-F49164566E66}"/>
    <hyperlink ref="B11" r:id="rId13" display="cedrehagno@nedoz.com" xr:uid="{6C67FA45-F2F8-488B-BFD3-043CB9DC8688}"/>
    <hyperlink ref="A12" r:id="rId14" location="!/registration/login" xr:uid="{F699CD42-C176-42F1-B12E-76DAC64A94C9}"/>
    <hyperlink ref="B12" r:id="rId15" display="cedrehagno@nedoz.com" xr:uid="{DF87789B-33C8-4E9D-9A51-7589C2110A93}"/>
  </hyperlinks>
  <pageMargins left="0.7" right="0.7" top="0.75" bottom="0.75" header="0.3" footer="0.3"/>
  <pageSetup paperSize="9" orientation="portrait" horizontalDpi="300" verticalDpi="300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B17" sqref="B17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116</v>
      </c>
      <c r="B2" t="s">
        <v>3</v>
      </c>
      <c r="C2" s="3" t="s">
        <v>5</v>
      </c>
      <c r="D2" s="2" t="s">
        <v>4</v>
      </c>
      <c r="E2" s="2" t="s">
        <v>4</v>
      </c>
    </row>
    <row r="4" spans="1:5" x14ac:dyDescent="0.25">
      <c r="A4" t="s">
        <v>134</v>
      </c>
      <c r="B4" t="s">
        <v>133</v>
      </c>
      <c r="C4" s="29" t="s">
        <v>4</v>
      </c>
    </row>
  </sheetData>
  <hyperlinks>
    <hyperlink ref="C2" r:id="rId1" xr:uid="{82EF0AA0-4C56-4C75-832A-DB07B8EBC187}"/>
    <hyperlink ref="D2" r:id="rId2" xr:uid="{5D905757-7A70-45DE-A7E7-E7E917AFF2B1}"/>
    <hyperlink ref="E2" r:id="rId3" xr:uid="{35E01A88-890C-426C-A5C4-372A7CDC3A6E}"/>
    <hyperlink ref="A2" r:id="rId4" location="!/registration/login" xr:uid="{83D2848B-726B-4472-99D7-B1FD27618A57}"/>
    <hyperlink ref="C4" r:id="rId5" xr:uid="{62E3F724-984F-48FF-8BE0-4BF4D8801E9A}"/>
  </hyperlinks>
  <pageMargins left="0.7" right="0.7" top="0.75" bottom="0.75" header="0.3" footer="0.3"/>
  <pageSetup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workbookViewId="0">
      <selection activeCell="A18" sqref="A1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126</v>
      </c>
      <c r="G1" s="37" t="s">
        <v>129</v>
      </c>
      <c r="H1" s="4" t="s">
        <v>130</v>
      </c>
      <c r="I1" s="4" t="s">
        <v>132</v>
      </c>
    </row>
    <row r="2" spans="1:9" ht="15.75" x14ac:dyDescent="0.25">
      <c r="A2" t="s">
        <v>134</v>
      </c>
      <c r="B2" t="s">
        <v>133</v>
      </c>
      <c r="C2" s="29" t="s">
        <v>4</v>
      </c>
      <c r="D2" s="5" t="s">
        <v>11</v>
      </c>
      <c r="E2" s="6" t="s">
        <v>9</v>
      </c>
      <c r="F2" s="3" t="s">
        <v>127</v>
      </c>
      <c r="G2" s="36" t="s">
        <v>128</v>
      </c>
      <c r="H2" t="s">
        <v>131</v>
      </c>
      <c r="I2" t="s">
        <v>94</v>
      </c>
    </row>
    <row r="4" spans="1:9" x14ac:dyDescent="0.25">
      <c r="A4" t="s">
        <v>134</v>
      </c>
      <c r="B4" t="s">
        <v>133</v>
      </c>
      <c r="C4" s="29" t="s">
        <v>4</v>
      </c>
    </row>
    <row r="8" spans="1:9" x14ac:dyDescent="0.25">
      <c r="A8" s="28" t="s">
        <v>116</v>
      </c>
      <c r="B8" t="s">
        <v>3</v>
      </c>
      <c r="C8" s="3" t="s">
        <v>4</v>
      </c>
    </row>
  </sheetData>
  <hyperlinks>
    <hyperlink ref="F2" r:id="rId1" xr:uid="{FF1DC170-2835-42F6-92D4-40C821A0FC6B}"/>
    <hyperlink ref="C4" r:id="rId2" xr:uid="{12565A15-95AB-422C-B6DD-C71275529AC9}"/>
    <hyperlink ref="C8" r:id="rId3" xr:uid="{883F807E-1A7A-4623-9A6F-B7D2ABD28D4D}"/>
    <hyperlink ref="A8" r:id="rId4" location="!/registration/login" xr:uid="{0FC53C54-E19B-43EA-9CA0-AA4BF2DC903E}"/>
    <hyperlink ref="C2" r:id="rId5" xr:uid="{95E03D68-C359-4BDE-B71B-90A78F071417}"/>
  </hyperlinks>
  <pageMargins left="0.7" right="0.7" top="0.75" bottom="0.75" header="0.3" footer="0.3"/>
  <pageSetup paperSize="9" orientation="portrait" horizontalDpi="90" verticalDpi="9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A14" sqref="A14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134</v>
      </c>
      <c r="B2" s="3" t="s">
        <v>382</v>
      </c>
      <c r="C2" s="29" t="s">
        <v>4</v>
      </c>
    </row>
    <row r="4" spans="1:3" x14ac:dyDescent="0.25">
      <c r="B4" s="3" t="s">
        <v>133</v>
      </c>
      <c r="C4" s="29" t="s">
        <v>4</v>
      </c>
    </row>
    <row r="7" spans="1:3" x14ac:dyDescent="0.25">
      <c r="A7" s="28" t="s">
        <v>116</v>
      </c>
      <c r="B7" s="2" t="s">
        <v>12</v>
      </c>
      <c r="C7" s="3" t="s">
        <v>4</v>
      </c>
    </row>
  </sheetData>
  <hyperlinks>
    <hyperlink ref="C2" r:id="rId1" xr:uid="{31987572-C146-4480-A85A-42F0277FCB90}"/>
    <hyperlink ref="C7" r:id="rId2" xr:uid="{4A9B30AA-9F01-4C32-A5DD-064FE676B403}"/>
    <hyperlink ref="B7" r:id="rId3" xr:uid="{D207EACB-A860-491D-B4A0-E2EF8840D1BA}"/>
    <hyperlink ref="A7" r:id="rId4" location="!/registration/login" xr:uid="{87CEF09F-3FA7-4272-913F-135C8D05298D}"/>
    <hyperlink ref="C4" r:id="rId5" xr:uid="{6D765F16-5F8F-41CB-9CC9-42BCC6C44120}"/>
    <hyperlink ref="B4" r:id="rId6" xr:uid="{3552787B-8405-4F32-BACB-F6D26134FD72}"/>
    <hyperlink ref="B2" r:id="rId7" xr:uid="{5F52F240-C95D-4467-B46F-C06FA3960717}"/>
  </hyperlinks>
  <pageMargins left="0.7" right="0.7" top="0.75" bottom="0.75" header="0.3" footer="0.3"/>
  <pageSetup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sqref="A1:XFD1048576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134</v>
      </c>
      <c r="B2" t="s">
        <v>133</v>
      </c>
      <c r="C2" s="3" t="s">
        <v>13</v>
      </c>
    </row>
    <row r="7" spans="1:3" x14ac:dyDescent="0.25">
      <c r="A7" s="28" t="s">
        <v>116</v>
      </c>
      <c r="B7" s="2" t="s">
        <v>12</v>
      </c>
      <c r="C7" s="3" t="s">
        <v>4</v>
      </c>
    </row>
  </sheetData>
  <hyperlinks>
    <hyperlink ref="C7" r:id="rId1" xr:uid="{2E6BC1C5-8D69-46F3-A317-F8DD457A9B0E}"/>
    <hyperlink ref="B7" r:id="rId2" xr:uid="{15DF87B2-3A82-4CCD-A273-6EAF12510C73}"/>
    <hyperlink ref="A7" r:id="rId3" location="!/registration/login" xr:uid="{717A45D3-A44E-4810-A22C-F7180FB69E17}"/>
    <hyperlink ref="C2" r:id="rId4" xr:uid="{7707412B-9DB5-47C7-8AAB-05829F48F2CC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>
      <selection sqref="A1:XFD1048576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t="s">
        <v>134</v>
      </c>
      <c r="B2" t="s">
        <v>133</v>
      </c>
      <c r="C2" s="29" t="s">
        <v>4</v>
      </c>
    </row>
    <row r="4" spans="1:3" x14ac:dyDescent="0.25">
      <c r="A4" s="28" t="s">
        <v>116</v>
      </c>
      <c r="B4" s="30" t="s">
        <v>20</v>
      </c>
      <c r="C4" s="29" t="s">
        <v>4</v>
      </c>
    </row>
  </sheetData>
  <hyperlinks>
    <hyperlink ref="C2" r:id="rId1" xr:uid="{1EDD5A14-297A-4366-AF78-77AE2D0BABBD}"/>
    <hyperlink ref="C4" r:id="rId2" xr:uid="{9A2DBC7B-8B9B-44DC-AD8B-B13031E29111}"/>
    <hyperlink ref="A4" r:id="rId3" location="!/registration/login" xr:uid="{7880390A-6650-4D86-98F7-469A1DFA0298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D2" sqref="D2"/>
    </sheetView>
  </sheetViews>
  <sheetFormatPr defaultRowHeight="15" x14ac:dyDescent="0.25"/>
  <cols>
    <col min="1" max="1" width="7.5703125" bestFit="1" customWidth="1"/>
    <col min="2" max="2" width="15.42578125" bestFit="1" customWidth="1"/>
    <col min="3" max="3" width="21.5703125" bestFit="1" customWidth="1"/>
    <col min="4" max="4" width="8.85546875" bestFit="1" customWidth="1"/>
    <col min="5" max="5" width="33" bestFit="1" customWidth="1"/>
  </cols>
  <sheetData>
    <row r="1" spans="1:5" x14ac:dyDescent="0.25">
      <c r="A1" t="s">
        <v>135</v>
      </c>
      <c r="B1" t="s">
        <v>383</v>
      </c>
      <c r="C1" t="s">
        <v>384</v>
      </c>
      <c r="D1" t="s">
        <v>2</v>
      </c>
      <c r="E1" t="s">
        <v>385</v>
      </c>
    </row>
    <row r="2" spans="1:5" x14ac:dyDescent="0.25">
      <c r="A2" t="s">
        <v>386</v>
      </c>
      <c r="B2" t="s">
        <v>387</v>
      </c>
      <c r="C2" s="3" t="s">
        <v>40</v>
      </c>
      <c r="D2" t="s">
        <v>122</v>
      </c>
      <c r="E2" t="s">
        <v>388</v>
      </c>
    </row>
  </sheetData>
  <hyperlinks>
    <hyperlink ref="C2" r:id="rId1" xr:uid="{B74039AD-0EEC-4863-84A2-339B356B81E1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5A3D-FE66-47C8-9F31-AD518C4C64BA}">
  <dimension ref="A1:L2"/>
  <sheetViews>
    <sheetView workbookViewId="0">
      <selection activeCell="F6" sqref="F6"/>
    </sheetView>
  </sheetViews>
  <sheetFormatPr defaultColWidth="8.7109375" defaultRowHeight="15" x14ac:dyDescent="0.25"/>
  <cols>
    <col min="1" max="1" width="17.42578125" style="34" bestFit="1" customWidth="1"/>
    <col min="2" max="2" width="10.140625" style="34" bestFit="1" customWidth="1"/>
    <col min="3" max="3" width="21.5703125" style="34" bestFit="1" customWidth="1"/>
    <col min="4" max="4" width="20.85546875" style="34" bestFit="1" customWidth="1"/>
    <col min="5" max="5" width="20.5703125" style="34" bestFit="1" customWidth="1"/>
    <col min="6" max="6" width="19.140625" style="34" bestFit="1" customWidth="1"/>
    <col min="7" max="7" width="18.42578125" style="34" bestFit="1" customWidth="1"/>
    <col min="8" max="8" width="38.5703125" style="34" bestFit="1" customWidth="1"/>
    <col min="9" max="16384" width="8.7109375" style="34"/>
  </cols>
  <sheetData>
    <row r="1" spans="1:12" ht="30" x14ac:dyDescent="0.25">
      <c r="A1" s="34" t="s">
        <v>389</v>
      </c>
      <c r="B1" s="34" t="s">
        <v>390</v>
      </c>
      <c r="C1" s="34" t="s">
        <v>391</v>
      </c>
      <c r="D1" s="34" t="s">
        <v>392</v>
      </c>
      <c r="E1" s="34" t="s">
        <v>393</v>
      </c>
      <c r="F1" s="34" t="s">
        <v>394</v>
      </c>
      <c r="G1" s="34" t="s">
        <v>395</v>
      </c>
      <c r="H1" s="34" t="s">
        <v>396</v>
      </c>
      <c r="I1" s="34" t="s">
        <v>397</v>
      </c>
      <c r="J1" s="34" t="s">
        <v>398</v>
      </c>
      <c r="K1" s="34" t="s">
        <v>399</v>
      </c>
      <c r="L1" s="34" t="s">
        <v>400</v>
      </c>
    </row>
    <row r="2" spans="1:12" ht="150" x14ac:dyDescent="0.25">
      <c r="A2" s="34" t="s">
        <v>401</v>
      </c>
      <c r="B2" s="34" t="s">
        <v>402</v>
      </c>
      <c r="C2" s="34" t="s">
        <v>403</v>
      </c>
      <c r="D2" s="34">
        <v>8639183074</v>
      </c>
      <c r="E2" s="34" t="s">
        <v>404</v>
      </c>
      <c r="F2" s="34" t="s">
        <v>405</v>
      </c>
      <c r="G2" s="34" t="s">
        <v>406</v>
      </c>
      <c r="H2" s="34" t="s">
        <v>407</v>
      </c>
      <c r="I2" s="34" t="s">
        <v>408</v>
      </c>
      <c r="J2" s="34" t="s">
        <v>409</v>
      </c>
      <c r="K2" s="3" t="s">
        <v>42</v>
      </c>
      <c r="L2" s="10" t="s">
        <v>122</v>
      </c>
    </row>
  </sheetData>
  <hyperlinks>
    <hyperlink ref="K2" r:id="rId1" display="mailto:tikkinoknu@enayu.com" xr:uid="{B5AF315D-7F6A-4765-92F3-A10C96D4F42F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topLeftCell="B1" workbookViewId="0">
      <selection activeCell="H11" sqref="H11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  <c r="H1" s="4" t="s">
        <v>142</v>
      </c>
      <c r="I1" s="4" t="s">
        <v>143</v>
      </c>
    </row>
    <row r="2" spans="1:9" x14ac:dyDescent="0.25">
      <c r="A2" t="s">
        <v>144</v>
      </c>
      <c r="B2" t="s">
        <v>145</v>
      </c>
      <c r="C2" t="s">
        <v>146</v>
      </c>
      <c r="D2" t="s">
        <v>147</v>
      </c>
      <c r="E2" t="str">
        <f ca="1">"Testinguser"&amp;TEXT(NOW(),"ddmm")&amp;"@gmail.com"</f>
        <v>Testinguser1612@gmail.com</v>
      </c>
      <c r="G2" t="s">
        <v>148</v>
      </c>
      <c r="I2" t="s">
        <v>149</v>
      </c>
    </row>
    <row r="3" spans="1:9" x14ac:dyDescent="0.25">
      <c r="A3" t="s">
        <v>150</v>
      </c>
      <c r="B3" t="s">
        <v>145</v>
      </c>
      <c r="C3" t="s">
        <v>131</v>
      </c>
      <c r="D3" t="s">
        <v>147</v>
      </c>
      <c r="E3" t="str">
        <f ca="1">"Testinguser"&amp;TEXT(NOW(),"ddmm")&amp;"@gmail.com"</f>
        <v>Testinguser1612@gmail.com</v>
      </c>
      <c r="F3" t="s">
        <v>151</v>
      </c>
      <c r="G3" t="s">
        <v>148</v>
      </c>
      <c r="I3" t="s">
        <v>152</v>
      </c>
    </row>
    <row r="4" spans="1:9" x14ac:dyDescent="0.25">
      <c r="A4" t="s">
        <v>156</v>
      </c>
      <c r="B4" t="s">
        <v>145</v>
      </c>
      <c r="C4" t="s">
        <v>146</v>
      </c>
      <c r="D4" t="s">
        <v>147</v>
      </c>
      <c r="F4" t="s">
        <v>151</v>
      </c>
      <c r="G4" t="s">
        <v>148</v>
      </c>
      <c r="I4" t="s">
        <v>157</v>
      </c>
    </row>
    <row r="5" spans="1:9" x14ac:dyDescent="0.25">
      <c r="A5" t="s">
        <v>128</v>
      </c>
      <c r="B5" t="s">
        <v>145</v>
      </c>
      <c r="C5" t="s">
        <v>146</v>
      </c>
      <c r="D5" t="s">
        <v>147</v>
      </c>
      <c r="E5" t="s">
        <v>158</v>
      </c>
      <c r="F5" t="s">
        <v>151</v>
      </c>
      <c r="G5" t="s">
        <v>148</v>
      </c>
      <c r="H5" t="s">
        <v>128</v>
      </c>
    </row>
    <row r="6" spans="1:9" x14ac:dyDescent="0.25">
      <c r="A6" t="s">
        <v>153</v>
      </c>
      <c r="B6" t="s">
        <v>145</v>
      </c>
      <c r="C6" t="s">
        <v>154</v>
      </c>
      <c r="D6" t="s">
        <v>147</v>
      </c>
      <c r="E6" t="str">
        <f ca="1">"Testinguser"&amp;TEXT(NOW()+5,"ddmm")&amp;"@gmail.com"</f>
        <v>Testinguser2112@gmail.com</v>
      </c>
      <c r="F6" t="s">
        <v>151</v>
      </c>
      <c r="G6" t="s">
        <v>148</v>
      </c>
      <c r="I6" t="s">
        <v>155</v>
      </c>
    </row>
    <row r="7" spans="1:9" x14ac:dyDescent="0.25">
      <c r="A7" t="s">
        <v>159</v>
      </c>
      <c r="B7" t="s">
        <v>160</v>
      </c>
      <c r="C7" t="s">
        <v>146</v>
      </c>
      <c r="D7" t="s">
        <v>147</v>
      </c>
      <c r="E7" t="str">
        <f ca="1">"Testinguser"&amp;TEXT(NOW()+6,"ddmm")&amp;"@gmail.com"</f>
        <v>Testinguser2212@gmail.com</v>
      </c>
      <c r="F7" t="s">
        <v>151</v>
      </c>
      <c r="G7" t="s">
        <v>161</v>
      </c>
      <c r="I7" t="s">
        <v>446</v>
      </c>
    </row>
    <row r="8" spans="1:9" x14ac:dyDescent="0.25">
      <c r="A8" t="s">
        <v>447</v>
      </c>
      <c r="B8" t="s">
        <v>160</v>
      </c>
      <c r="G8" t="s">
        <v>161</v>
      </c>
      <c r="I8" t="s">
        <v>445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tabSelected="1" topLeftCell="B1" workbookViewId="0">
      <selection activeCell="G4" sqref="G4:H4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136</v>
      </c>
      <c r="C1" s="4" t="s">
        <v>163</v>
      </c>
      <c r="D1" s="4" t="s">
        <v>164</v>
      </c>
      <c r="E1" s="4" t="s">
        <v>142</v>
      </c>
      <c r="F1" s="4" t="s">
        <v>143</v>
      </c>
      <c r="G1" s="4" t="s">
        <v>165</v>
      </c>
      <c r="H1" s="4" t="s">
        <v>166</v>
      </c>
    </row>
    <row r="2" spans="1:8" x14ac:dyDescent="0.25">
      <c r="A2" t="s">
        <v>167</v>
      </c>
      <c r="B2" t="s">
        <v>168</v>
      </c>
      <c r="C2" t="s">
        <v>169</v>
      </c>
      <c r="D2" t="str">
        <f ca="1">"TestTeam"&amp;TEXT(NOW()-1,"ddmm")</f>
        <v>TestTeam1512</v>
      </c>
      <c r="F2" t="str">
        <f ca="1">"Successfully created team : "&amp;D2</f>
        <v>Successfully created team : TestTeam1512</v>
      </c>
    </row>
    <row r="3" spans="1:8" x14ac:dyDescent="0.25">
      <c r="A3" t="s">
        <v>170</v>
      </c>
      <c r="B3" t="s">
        <v>145</v>
      </c>
      <c r="C3" t="s">
        <v>169</v>
      </c>
      <c r="D3" t="str">
        <f ca="1">"TestTeam"&amp;TEXT(NOW(),"ddmm")</f>
        <v>TestTeam1612</v>
      </c>
      <c r="F3" t="s">
        <v>171</v>
      </c>
    </row>
    <row r="4" spans="1:8" x14ac:dyDescent="0.25">
      <c r="A4" t="s">
        <v>172</v>
      </c>
      <c r="B4" t="s">
        <v>168</v>
      </c>
      <c r="C4" t="str">
        <f>C2</f>
        <v>Testing</v>
      </c>
      <c r="D4" t="str">
        <f ca="1">D2</f>
        <v>TestTeam1512</v>
      </c>
      <c r="F4" t="s">
        <v>173</v>
      </c>
      <c r="G4" t="s">
        <v>174</v>
      </c>
      <c r="H4" t="s">
        <v>175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G8" sqref="G8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136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143</v>
      </c>
    </row>
    <row r="2" spans="1:9" x14ac:dyDescent="0.25">
      <c r="A2" t="s">
        <v>198</v>
      </c>
      <c r="B2" t="s">
        <v>168</v>
      </c>
      <c r="C2" t="s">
        <v>182</v>
      </c>
      <c r="D2" t="s">
        <v>183</v>
      </c>
      <c r="E2" t="s">
        <v>184</v>
      </c>
      <c r="F2" s="39" t="s">
        <v>185</v>
      </c>
      <c r="G2" t="s">
        <v>186</v>
      </c>
      <c r="H2" t="s">
        <v>187</v>
      </c>
      <c r="I2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116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136</v>
      </c>
      <c r="C1" s="4" t="s">
        <v>189</v>
      </c>
      <c r="D1" s="4" t="s">
        <v>190</v>
      </c>
      <c r="E1" s="4" t="s">
        <v>143</v>
      </c>
    </row>
    <row r="2" spans="1:5" x14ac:dyDescent="0.25">
      <c r="A2" t="s">
        <v>197</v>
      </c>
      <c r="B2" t="s">
        <v>168</v>
      </c>
      <c r="C2" t="s">
        <v>182</v>
      </c>
      <c r="D2" t="s">
        <v>191</v>
      </c>
      <c r="E2" t="s">
        <v>188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8E3B-CAE8-48A4-BECA-93BBFCA72E5A}">
  <dimension ref="A1:E2"/>
  <sheetViews>
    <sheetView workbookViewId="0">
      <selection activeCell="A2" sqref="A2"/>
    </sheetView>
  </sheetViews>
  <sheetFormatPr defaultRowHeight="15" x14ac:dyDescent="0.25"/>
  <cols>
    <col min="1" max="1" width="30" bestFit="1" customWidth="1"/>
    <col min="2" max="2" width="9" bestFit="1" customWidth="1"/>
    <col min="3" max="3" width="14.2851562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136</v>
      </c>
      <c r="C1" s="4" t="s">
        <v>192</v>
      </c>
      <c r="D1" s="4" t="s">
        <v>193</v>
      </c>
      <c r="E1" s="4" t="s">
        <v>143</v>
      </c>
    </row>
    <row r="2" spans="1:5" x14ac:dyDescent="0.25">
      <c r="A2" t="s">
        <v>196</v>
      </c>
      <c r="B2" t="s">
        <v>168</v>
      </c>
      <c r="C2" t="s">
        <v>175</v>
      </c>
      <c r="D2" t="s">
        <v>194</v>
      </c>
      <c r="E2" t="s">
        <v>188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7AD-BD40-443E-B761-3B1A9B4B24D9}">
  <dimension ref="A1:D2"/>
  <sheetViews>
    <sheetView workbookViewId="0">
      <selection activeCell="A17" sqref="A17"/>
    </sheetView>
  </sheetViews>
  <sheetFormatPr defaultRowHeight="15" x14ac:dyDescent="0.25"/>
  <cols>
    <col min="1" max="1" width="30" bestFit="1" customWidth="1"/>
    <col min="2" max="2" width="9" bestFit="1" customWidth="1"/>
    <col min="3" max="3" width="15" bestFit="1" customWidth="1"/>
    <col min="4" max="4" width="36.42578125" bestFit="1" customWidth="1"/>
  </cols>
  <sheetData>
    <row r="1" spans="1:4" x14ac:dyDescent="0.25">
      <c r="A1" s="4" t="s">
        <v>70</v>
      </c>
      <c r="B1" s="4" t="s">
        <v>136</v>
      </c>
      <c r="C1" s="4" t="s">
        <v>200</v>
      </c>
      <c r="D1" s="4" t="s">
        <v>143</v>
      </c>
    </row>
    <row r="2" spans="1:4" x14ac:dyDescent="0.25">
      <c r="A2" t="s">
        <v>195</v>
      </c>
      <c r="B2" t="s">
        <v>168</v>
      </c>
      <c r="C2" t="s">
        <v>199</v>
      </c>
      <c r="D2" t="s">
        <v>188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2F-A727-4812-9E8E-C3407252748A}">
  <dimension ref="A1:G2"/>
  <sheetViews>
    <sheetView workbookViewId="0">
      <selection activeCell="A2" sqref="A2"/>
    </sheetView>
  </sheetViews>
  <sheetFormatPr defaultRowHeight="15" x14ac:dyDescent="0.25"/>
  <cols>
    <col min="1" max="1" width="30" bestFit="1" customWidth="1"/>
    <col min="2" max="2" width="9" bestFit="1" customWidth="1"/>
    <col min="3" max="3" width="20.85546875" customWidth="1"/>
    <col min="4" max="5" width="19.42578125" customWidth="1"/>
    <col min="6" max="6" width="20.42578125" bestFit="1" customWidth="1"/>
    <col min="7" max="7" width="36.42578125" bestFit="1" customWidth="1"/>
  </cols>
  <sheetData>
    <row r="1" spans="1:7" x14ac:dyDescent="0.25">
      <c r="A1" s="4" t="s">
        <v>70</v>
      </c>
      <c r="B1" s="4" t="s">
        <v>136</v>
      </c>
      <c r="C1" s="4" t="s">
        <v>202</v>
      </c>
      <c r="D1" s="4" t="s">
        <v>203</v>
      </c>
      <c r="E1" s="4" t="s">
        <v>204</v>
      </c>
      <c r="F1" s="4" t="s">
        <v>205</v>
      </c>
      <c r="G1" s="4" t="s">
        <v>143</v>
      </c>
    </row>
    <row r="2" spans="1:7" x14ac:dyDescent="0.25">
      <c r="A2" t="s">
        <v>201</v>
      </c>
      <c r="B2" t="s">
        <v>168</v>
      </c>
      <c r="C2" t="s">
        <v>236</v>
      </c>
      <c r="D2" t="s">
        <v>220</v>
      </c>
      <c r="E2" t="s">
        <v>221</v>
      </c>
      <c r="F2" t="s">
        <v>221</v>
      </c>
      <c r="G2" t="s">
        <v>229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B4F3-465B-4BC5-8142-97003DE204EC}">
  <dimension ref="A1:I2"/>
  <sheetViews>
    <sheetView workbookViewId="0">
      <selection activeCell="A2" sqref="A2"/>
    </sheetView>
  </sheetViews>
  <sheetFormatPr defaultRowHeight="15" x14ac:dyDescent="0.25"/>
  <cols>
    <col min="1" max="1" width="30" bestFit="1" customWidth="1"/>
    <col min="2" max="2" width="9" bestFit="1" customWidth="1"/>
    <col min="3" max="3" width="12.28515625" bestFit="1" customWidth="1"/>
    <col min="4" max="4" width="19.42578125" customWidth="1"/>
    <col min="5" max="5" width="22" bestFit="1" customWidth="1"/>
    <col min="6" max="6" width="20.42578125" bestFit="1" customWidth="1"/>
    <col min="7" max="7" width="17.85546875" customWidth="1"/>
    <col min="8" max="8" width="15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136</v>
      </c>
      <c r="C1" s="4" t="s">
        <v>207</v>
      </c>
      <c r="D1" s="4" t="s">
        <v>208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143</v>
      </c>
    </row>
    <row r="2" spans="1:9" x14ac:dyDescent="0.25">
      <c r="A2" t="s">
        <v>206</v>
      </c>
      <c r="B2" t="s">
        <v>168</v>
      </c>
      <c r="C2" s="39" t="s">
        <v>222</v>
      </c>
      <c r="D2" s="39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64A-62B4-4DBF-931C-E54BF7A08AC8}">
  <dimension ref="A1:I3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9" bestFit="1" customWidth="1"/>
    <col min="3" max="3" width="20.42578125" bestFit="1" customWidth="1"/>
    <col min="4" max="4" width="19.140625" customWidth="1"/>
    <col min="8" max="8" width="21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136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219</v>
      </c>
      <c r="I1" s="4" t="s">
        <v>143</v>
      </c>
    </row>
    <row r="2" spans="1:9" x14ac:dyDescent="0.25">
      <c r="A2" t="s">
        <v>213</v>
      </c>
      <c r="B2" t="s">
        <v>168</v>
      </c>
      <c r="C2" t="s">
        <v>230</v>
      </c>
      <c r="D2" t="s">
        <v>232</v>
      </c>
      <c r="E2" t="s">
        <v>233</v>
      </c>
      <c r="F2" t="s">
        <v>234</v>
      </c>
      <c r="G2" t="s">
        <v>235</v>
      </c>
      <c r="I2" t="s">
        <v>231</v>
      </c>
    </row>
    <row r="3" spans="1:9" x14ac:dyDescent="0.25">
      <c r="D3" t="s">
        <v>237</v>
      </c>
      <c r="H3" t="s">
        <v>169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D931-04AB-4A7D-AF4C-3691A38D150A}">
  <dimension ref="A1:M8"/>
  <sheetViews>
    <sheetView workbookViewId="0">
      <selection activeCell="A2" sqref="A2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64.85546875" bestFit="1" customWidth="1"/>
    <col min="4" max="4" width="12" bestFit="1" customWidth="1"/>
    <col min="5" max="5" width="17.85546875" bestFit="1" customWidth="1"/>
    <col min="6" max="6" width="11.7109375" bestFit="1" customWidth="1"/>
    <col min="7" max="7" width="17.5703125" bestFit="1" customWidth="1"/>
    <col min="8" max="8" width="10.28515625" bestFit="1" customWidth="1"/>
    <col min="9" max="9" width="10.85546875" bestFit="1" customWidth="1"/>
    <col min="10" max="10" width="15.7109375" bestFit="1" customWidth="1"/>
    <col min="11" max="11" width="19.140625" bestFit="1" customWidth="1"/>
    <col min="12" max="12" width="48.42578125" bestFit="1" customWidth="1"/>
    <col min="13" max="13" width="36.42578125" bestFit="1" customWidth="1"/>
  </cols>
  <sheetData>
    <row r="1" spans="1:13" x14ac:dyDescent="0.25">
      <c r="A1" s="4" t="s">
        <v>70</v>
      </c>
      <c r="B1" s="4" t="s">
        <v>136</v>
      </c>
      <c r="C1" s="4" t="s">
        <v>179</v>
      </c>
      <c r="D1" s="4" t="s">
        <v>176</v>
      </c>
      <c r="E1" s="4" t="s">
        <v>248</v>
      </c>
      <c r="F1" s="4" t="s">
        <v>189</v>
      </c>
      <c r="G1" s="4" t="s">
        <v>249</v>
      </c>
      <c r="H1" s="4" t="s">
        <v>238</v>
      </c>
      <c r="I1" s="4" t="s">
        <v>239</v>
      </c>
      <c r="J1" s="4" t="s">
        <v>240</v>
      </c>
      <c r="K1" s="4" t="s">
        <v>241</v>
      </c>
      <c r="L1" s="4" t="s">
        <v>142</v>
      </c>
      <c r="M1" s="4" t="s">
        <v>143</v>
      </c>
    </row>
    <row r="2" spans="1:13" x14ac:dyDescent="0.25">
      <c r="A2" t="s">
        <v>244</v>
      </c>
      <c r="B2" t="s">
        <v>168</v>
      </c>
      <c r="C2" s="39" t="s">
        <v>442</v>
      </c>
      <c r="D2" t="s">
        <v>254</v>
      </c>
      <c r="E2" t="s">
        <v>252</v>
      </c>
      <c r="F2" t="s">
        <v>255</v>
      </c>
      <c r="G2" t="s">
        <v>253</v>
      </c>
      <c r="H2" t="s">
        <v>184</v>
      </c>
      <c r="I2" t="s">
        <v>256</v>
      </c>
      <c r="J2" t="s">
        <v>242</v>
      </c>
      <c r="K2" t="s">
        <v>194</v>
      </c>
      <c r="L2" t="s">
        <v>261</v>
      </c>
      <c r="M2" t="s">
        <v>366</v>
      </c>
    </row>
    <row r="3" spans="1:13" x14ac:dyDescent="0.25">
      <c r="A3" t="s">
        <v>244</v>
      </c>
      <c r="B3" t="s">
        <v>168</v>
      </c>
      <c r="C3" s="39" t="s">
        <v>257</v>
      </c>
      <c r="D3" t="s">
        <v>254</v>
      </c>
      <c r="E3" t="s">
        <v>252</v>
      </c>
      <c r="F3" t="s">
        <v>255</v>
      </c>
      <c r="G3" t="s">
        <v>253</v>
      </c>
      <c r="H3" t="s">
        <v>184</v>
      </c>
      <c r="I3" t="s">
        <v>256</v>
      </c>
      <c r="J3" t="s">
        <v>242</v>
      </c>
      <c r="K3" t="s">
        <v>194</v>
      </c>
      <c r="L3" t="s">
        <v>260</v>
      </c>
      <c r="M3" t="s">
        <v>366</v>
      </c>
    </row>
    <row r="4" spans="1:13" x14ac:dyDescent="0.25">
      <c r="A4" t="s">
        <v>244</v>
      </c>
      <c r="B4" t="s">
        <v>168</v>
      </c>
      <c r="C4" s="39" t="s">
        <v>258</v>
      </c>
      <c r="D4" t="s">
        <v>254</v>
      </c>
      <c r="E4" t="s">
        <v>252</v>
      </c>
      <c r="F4" t="s">
        <v>255</v>
      </c>
      <c r="G4" t="s">
        <v>253</v>
      </c>
      <c r="H4" t="s">
        <v>184</v>
      </c>
      <c r="I4" t="s">
        <v>256</v>
      </c>
      <c r="J4" t="s">
        <v>242</v>
      </c>
      <c r="K4" t="s">
        <v>194</v>
      </c>
      <c r="M4" t="s">
        <v>366</v>
      </c>
    </row>
    <row r="5" spans="1:13" x14ac:dyDescent="0.25">
      <c r="A5" t="s">
        <v>245</v>
      </c>
      <c r="B5" t="s">
        <v>168</v>
      </c>
      <c r="C5" s="39" t="s">
        <v>243</v>
      </c>
      <c r="D5" t="s">
        <v>17</v>
      </c>
      <c r="E5" t="s">
        <v>250</v>
      </c>
      <c r="F5" t="s">
        <v>259</v>
      </c>
      <c r="G5" t="s">
        <v>251</v>
      </c>
      <c r="H5" t="s">
        <v>246</v>
      </c>
      <c r="I5" t="s">
        <v>256</v>
      </c>
      <c r="J5" t="s">
        <v>242</v>
      </c>
      <c r="K5" t="s">
        <v>194</v>
      </c>
      <c r="M5" t="s">
        <v>366</v>
      </c>
    </row>
    <row r="8" spans="1:13" x14ac:dyDescent="0.25">
      <c r="M8" t="s">
        <v>247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B-4FCE-4D79-ADD7-4186574D44C5}">
  <dimension ref="A1:D5"/>
  <sheetViews>
    <sheetView workbookViewId="0">
      <selection activeCell="A5" sqref="A5"/>
    </sheetView>
  </sheetViews>
  <sheetFormatPr defaultRowHeight="15" x14ac:dyDescent="0.25"/>
  <cols>
    <col min="1" max="1" width="18.7109375" customWidth="1"/>
    <col min="2" max="2" width="15.42578125" customWidth="1"/>
    <col min="3" max="3" width="21.28515625" customWidth="1"/>
    <col min="4" max="4" width="28.42578125" bestFit="1" customWidth="1"/>
  </cols>
  <sheetData>
    <row r="1" spans="1:4" x14ac:dyDescent="0.25">
      <c r="A1" s="4" t="s">
        <v>70</v>
      </c>
      <c r="B1" s="4" t="s">
        <v>136</v>
      </c>
      <c r="C1" s="4" t="s">
        <v>264</v>
      </c>
      <c r="D1" s="4" t="s">
        <v>143</v>
      </c>
    </row>
    <row r="2" spans="1:4" x14ac:dyDescent="0.25">
      <c r="A2" t="s">
        <v>265</v>
      </c>
      <c r="B2" t="s">
        <v>168</v>
      </c>
      <c r="C2" t="str">
        <f ca="1">"Auto"&amp;TEXT(NOW(),"ddmm")</f>
        <v>Auto1612</v>
      </c>
      <c r="D2" t="s">
        <v>269</v>
      </c>
    </row>
    <row r="3" spans="1:4" x14ac:dyDescent="0.25">
      <c r="A3" t="s">
        <v>266</v>
      </c>
      <c r="B3" t="s">
        <v>168</v>
      </c>
      <c r="C3" t="str">
        <f ca="1">+C2</f>
        <v>Auto1612</v>
      </c>
      <c r="D3" t="str">
        <f ca="1">"Successfully disabled "&amp;C2</f>
        <v>Successfully disabled Auto1612</v>
      </c>
    </row>
    <row r="4" spans="1:4" x14ac:dyDescent="0.25">
      <c r="A4" t="s">
        <v>267</v>
      </c>
      <c r="B4" t="s">
        <v>168</v>
      </c>
      <c r="C4" t="str">
        <f ca="1">C2</f>
        <v>Auto1612</v>
      </c>
      <c r="D4" t="str">
        <f ca="1">"Successfully deleted "&amp;C3</f>
        <v>Successfully deleted Auto1612</v>
      </c>
    </row>
    <row r="5" spans="1:4" x14ac:dyDescent="0.25">
      <c r="A5" t="s">
        <v>268</v>
      </c>
      <c r="B5" t="s">
        <v>168</v>
      </c>
      <c r="C5" t="str">
        <f ca="1">"Auto"&amp;TEXT(NOW()+1,"ddmm")</f>
        <v>Auto1712</v>
      </c>
      <c r="D5" t="s">
        <v>269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08C4-E7E7-4A7A-BED5-73527B8E0B02}">
  <dimension ref="A1:F2"/>
  <sheetViews>
    <sheetView workbookViewId="0">
      <selection activeCell="E2" sqref="E2"/>
    </sheetView>
  </sheetViews>
  <sheetFormatPr defaultRowHeight="15" x14ac:dyDescent="0.25"/>
  <cols>
    <col min="1" max="1" width="54" bestFit="1" customWidth="1"/>
    <col min="2" max="2" width="11.5703125" customWidth="1"/>
    <col min="3" max="3" width="15.28515625" customWidth="1"/>
    <col min="4" max="4" width="22.140625" customWidth="1"/>
    <col min="5" max="5" width="23.28515625" customWidth="1"/>
    <col min="6" max="6" width="36.140625" customWidth="1"/>
  </cols>
  <sheetData>
    <row r="1" spans="1:6" x14ac:dyDescent="0.25">
      <c r="A1" s="4" t="s">
        <v>70</v>
      </c>
      <c r="B1" s="4" t="s">
        <v>136</v>
      </c>
      <c r="C1" s="4" t="s">
        <v>163</v>
      </c>
      <c r="D1" s="4" t="s">
        <v>164</v>
      </c>
      <c r="E1" s="4" t="s">
        <v>280</v>
      </c>
      <c r="F1" s="4" t="s">
        <v>143</v>
      </c>
    </row>
    <row r="2" spans="1:6" ht="45" x14ac:dyDescent="0.25">
      <c r="A2" t="s">
        <v>279</v>
      </c>
      <c r="B2" t="s">
        <v>145</v>
      </c>
      <c r="C2" t="s">
        <v>169</v>
      </c>
      <c r="D2" t="s">
        <v>278</v>
      </c>
      <c r="E2" t="s">
        <v>281</v>
      </c>
      <c r="F2" s="24" t="s">
        <v>282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F69D-0626-425A-B356-9FF311A7C236}">
  <dimension ref="A1:H5"/>
  <sheetViews>
    <sheetView workbookViewId="0">
      <selection activeCell="E5" sqref="E5"/>
    </sheetView>
  </sheetViews>
  <sheetFormatPr defaultRowHeight="15" x14ac:dyDescent="0.25"/>
  <cols>
    <col min="1" max="1" width="24.85546875" bestFit="1" customWidth="1"/>
    <col min="2" max="3" width="20" customWidth="1"/>
    <col min="4" max="4" width="22" bestFit="1" customWidth="1"/>
    <col min="5" max="7" width="22.7109375" customWidth="1"/>
    <col min="8" max="8" width="33.140625" bestFit="1" customWidth="1"/>
  </cols>
  <sheetData>
    <row r="1" spans="1:8" x14ac:dyDescent="0.25">
      <c r="A1" s="4" t="s">
        <v>70</v>
      </c>
      <c r="B1" s="4" t="s">
        <v>136</v>
      </c>
      <c r="C1" s="4" t="s">
        <v>163</v>
      </c>
      <c r="D1" s="4" t="s">
        <v>290</v>
      </c>
      <c r="E1" s="4" t="s">
        <v>283</v>
      </c>
      <c r="F1" s="4" t="s">
        <v>284</v>
      </c>
      <c r="G1" s="4" t="s">
        <v>287</v>
      </c>
      <c r="H1" s="4" t="s">
        <v>143</v>
      </c>
    </row>
    <row r="2" spans="1:8" x14ac:dyDescent="0.25">
      <c r="A2" t="s">
        <v>285</v>
      </c>
      <c r="B2" t="s">
        <v>168</v>
      </c>
      <c r="C2" t="s">
        <v>292</v>
      </c>
      <c r="D2" t="s">
        <v>291</v>
      </c>
      <c r="E2" t="str">
        <f ca="1">"Autotype"&amp;TEXT(NOW(),"ddmm")</f>
        <v>Autotype1612</v>
      </c>
      <c r="F2" t="s">
        <v>289</v>
      </c>
      <c r="G2" s="39" t="s">
        <v>288</v>
      </c>
      <c r="H2" t="s">
        <v>112</v>
      </c>
    </row>
    <row r="3" spans="1:8" x14ac:dyDescent="0.25">
      <c r="A3" t="s">
        <v>443</v>
      </c>
      <c r="B3" t="s">
        <v>168</v>
      </c>
      <c r="E3" t="str">
        <f ca="1">E2</f>
        <v>Autotype1612</v>
      </c>
      <c r="H3" t="s">
        <v>444</v>
      </c>
    </row>
    <row r="4" spans="1:8" x14ac:dyDescent="0.25">
      <c r="A4" t="s">
        <v>286</v>
      </c>
      <c r="B4" t="s">
        <v>168</v>
      </c>
      <c r="E4" t="str">
        <f ca="1">E2</f>
        <v>Autotype1612</v>
      </c>
      <c r="H4" t="str">
        <f ca="1">"Successfully disabled "&amp;E3</f>
        <v>Successfully disabled Autotype1612</v>
      </c>
    </row>
    <row r="5" spans="1:8" x14ac:dyDescent="0.25">
      <c r="A5" t="s">
        <v>310</v>
      </c>
      <c r="B5" t="s">
        <v>168</v>
      </c>
      <c r="E5" t="str">
        <f ca="1">E3</f>
        <v>Autotype1612</v>
      </c>
      <c r="H5" t="str">
        <f ca="1">"Successfully enabled "&amp;E3</f>
        <v>Successfully enabled Autotype1612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A12" sqref="A1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123</v>
      </c>
    </row>
    <row r="2" spans="1:9" x14ac:dyDescent="0.25">
      <c r="A2" t="s">
        <v>134</v>
      </c>
      <c r="B2" t="s">
        <v>133</v>
      </c>
      <c r="C2" s="29" t="s">
        <v>4</v>
      </c>
      <c r="D2" s="8" t="s">
        <v>125</v>
      </c>
      <c r="E2" s="8" t="s">
        <v>124</v>
      </c>
      <c r="F2" s="8" t="s">
        <v>17</v>
      </c>
      <c r="G2" s="8" t="s">
        <v>84</v>
      </c>
      <c r="H2" s="8" t="s">
        <v>112</v>
      </c>
      <c r="I2" s="8" t="s">
        <v>94</v>
      </c>
    </row>
    <row r="3" spans="1:9" customFormat="1" x14ac:dyDescent="0.25">
      <c r="A3" t="s">
        <v>134</v>
      </c>
      <c r="B3" t="s">
        <v>133</v>
      </c>
      <c r="C3" s="29" t="s">
        <v>4</v>
      </c>
    </row>
    <row r="4" spans="1:9" x14ac:dyDescent="0.25">
      <c r="A4" s="3" t="s">
        <v>116</v>
      </c>
      <c r="B4" s="30" t="s">
        <v>20</v>
      </c>
      <c r="C4" s="5" t="s">
        <v>4</v>
      </c>
    </row>
  </sheetData>
  <hyperlinks>
    <hyperlink ref="C3" r:id="rId1" xr:uid="{99771CAE-5369-40F7-9A41-F5A35D1420CC}"/>
    <hyperlink ref="C4" r:id="rId2" xr:uid="{E2734DE4-A31D-4362-9B70-0B3EF24B6A59}"/>
    <hyperlink ref="A4" r:id="rId3" location="!/registration/login" display="https://stg.imiassist.ai/agent/ - !/registration/login" xr:uid="{95C70CDF-B7CD-4E27-880A-FA14AFD0D40C}"/>
    <hyperlink ref="C2" r:id="rId4" xr:uid="{2F9DD05F-5FAD-4916-81E2-862056F06B21}"/>
  </hyperlinks>
  <pageMargins left="0.7" right="0.7" top="0.75" bottom="0.75" header="0.3" footer="0.3"/>
  <pageSetup paperSize="9" orientation="portrait" horizontalDpi="90" verticalDpi="90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C557-BEEA-4EE6-96B1-0422793FC87A}">
  <dimension ref="A1:K8"/>
  <sheetViews>
    <sheetView topLeftCell="E1" workbookViewId="0">
      <selection activeCell="J14" sqref="J14"/>
    </sheetView>
  </sheetViews>
  <sheetFormatPr defaultRowHeight="15" x14ac:dyDescent="0.25"/>
  <cols>
    <col min="1" max="1" width="23.7109375" bestFit="1" customWidth="1"/>
    <col min="2" max="2" width="11.5703125" customWidth="1"/>
    <col min="3" max="3" width="15.28515625" customWidth="1"/>
    <col min="4" max="4" width="22" bestFit="1" customWidth="1"/>
    <col min="5" max="6" width="22.140625" customWidth="1"/>
    <col min="7" max="7" width="23.42578125" bestFit="1" customWidth="1"/>
    <col min="8" max="10" width="23.28515625" customWidth="1"/>
    <col min="11" max="11" width="36.140625" customWidth="1"/>
  </cols>
  <sheetData>
    <row r="1" spans="1:11" x14ac:dyDescent="0.25">
      <c r="A1" s="4" t="s">
        <v>70</v>
      </c>
      <c r="B1" s="4" t="s">
        <v>136</v>
      </c>
      <c r="C1" s="4" t="s">
        <v>163</v>
      </c>
      <c r="D1" s="4" t="s">
        <v>290</v>
      </c>
      <c r="E1" s="4" t="s">
        <v>164</v>
      </c>
      <c r="F1" s="4" t="s">
        <v>298</v>
      </c>
      <c r="G1" s="4" t="s">
        <v>280</v>
      </c>
      <c r="H1" s="4" t="s">
        <v>296</v>
      </c>
      <c r="I1" s="4" t="s">
        <v>295</v>
      </c>
      <c r="J1" s="4" t="s">
        <v>300</v>
      </c>
      <c r="K1" s="4" t="s">
        <v>143</v>
      </c>
    </row>
    <row r="2" spans="1:11" ht="30" x14ac:dyDescent="0.25">
      <c r="A2" t="s">
        <v>293</v>
      </c>
      <c r="B2" t="s">
        <v>168</v>
      </c>
      <c r="C2" t="s">
        <v>169</v>
      </c>
      <c r="D2" t="s">
        <v>302</v>
      </c>
      <c r="E2" t="str">
        <f ca="1">AdminSettings_Team!D4</f>
        <v>TestTeam1512</v>
      </c>
      <c r="F2" t="s">
        <v>303</v>
      </c>
      <c r="G2" t="e">
        <f>AdminSettings_Team!#REF!</f>
        <v>#REF!</v>
      </c>
      <c r="H2" t="e">
        <f>AdminSettings_Team!#REF!</f>
        <v>#REF!</v>
      </c>
      <c r="I2" t="s">
        <v>297</v>
      </c>
      <c r="J2" t="s">
        <v>301</v>
      </c>
      <c r="K2" s="24" t="s">
        <v>299</v>
      </c>
    </row>
    <row r="3" spans="1:11" x14ac:dyDescent="0.25">
      <c r="A3" t="s">
        <v>294</v>
      </c>
      <c r="B3" t="s">
        <v>168</v>
      </c>
      <c r="C3" t="s">
        <v>169</v>
      </c>
      <c r="D3" t="str">
        <f t="shared" ref="D3:J4" si="0">D2</f>
        <v>ng-binding</v>
      </c>
      <c r="E3" t="str">
        <f t="shared" ca="1" si="0"/>
        <v>TestTeam1512</v>
      </c>
      <c r="F3" t="str">
        <f t="shared" si="0"/>
        <v>custom-tab-content ng-binding ng-scope</v>
      </c>
      <c r="G3" t="e">
        <f t="shared" si="0"/>
        <v>#REF!</v>
      </c>
      <c r="H3" t="e">
        <f t="shared" si="0"/>
        <v>#REF!</v>
      </c>
      <c r="I3" t="str">
        <f t="shared" si="0"/>
        <v>Team-admin</v>
      </c>
      <c r="J3" t="str">
        <f t="shared" si="0"/>
        <v>option ui-select-choices-row-inner</v>
      </c>
      <c r="K3" s="24" t="s">
        <v>304</v>
      </c>
    </row>
    <row r="4" spans="1:11" ht="30" x14ac:dyDescent="0.25">
      <c r="A4" t="s">
        <v>311</v>
      </c>
      <c r="B4" t="s">
        <v>168</v>
      </c>
      <c r="C4" t="s">
        <v>308</v>
      </c>
      <c r="D4" t="s">
        <v>302</v>
      </c>
      <c r="E4" t="s">
        <v>309</v>
      </c>
      <c r="F4" t="s">
        <v>303</v>
      </c>
      <c r="G4" t="str">
        <f>Login_testdata!B10</f>
        <v>cedrehagno@nedoz.com</v>
      </c>
      <c r="H4" t="e">
        <f t="shared" si="0"/>
        <v>#REF!</v>
      </c>
      <c r="I4" t="s">
        <v>297</v>
      </c>
      <c r="J4" t="s">
        <v>301</v>
      </c>
      <c r="K4" s="24" t="s">
        <v>299</v>
      </c>
    </row>
    <row r="5" spans="1:11" ht="30" x14ac:dyDescent="0.25">
      <c r="A5" t="s">
        <v>312</v>
      </c>
      <c r="B5" t="s">
        <v>168</v>
      </c>
      <c r="C5" t="s">
        <v>169</v>
      </c>
      <c r="D5" t="s">
        <v>291</v>
      </c>
      <c r="G5" t="str">
        <f>Login_testdata!B10</f>
        <v>cedrehagno@nedoz.com</v>
      </c>
      <c r="H5" t="s">
        <v>151</v>
      </c>
      <c r="I5" t="s">
        <v>162</v>
      </c>
      <c r="J5" t="s">
        <v>301</v>
      </c>
      <c r="K5" s="24" t="s">
        <v>299</v>
      </c>
    </row>
    <row r="6" spans="1:11" x14ac:dyDescent="0.25">
      <c r="A6" s="42" t="s">
        <v>316</v>
      </c>
      <c r="B6" t="s">
        <v>168</v>
      </c>
      <c r="C6" t="s">
        <v>319</v>
      </c>
      <c r="K6" s="24" t="s">
        <v>321</v>
      </c>
    </row>
    <row r="7" spans="1:11" x14ac:dyDescent="0.25">
      <c r="A7" s="42" t="s">
        <v>317</v>
      </c>
      <c r="B7" t="s">
        <v>168</v>
      </c>
      <c r="C7" t="s">
        <v>320</v>
      </c>
      <c r="K7" s="24" t="s">
        <v>321</v>
      </c>
    </row>
    <row r="8" spans="1:11" x14ac:dyDescent="0.25">
      <c r="A8" s="42" t="s">
        <v>318</v>
      </c>
      <c r="B8" t="s">
        <v>168</v>
      </c>
      <c r="C8" t="s">
        <v>292</v>
      </c>
      <c r="K8" s="24" t="s">
        <v>321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91F0-1B60-48E5-B4FA-5CBD99DB2A8E}">
  <dimension ref="A1:P17"/>
  <sheetViews>
    <sheetView workbookViewId="0">
      <selection activeCell="G18" sqref="G18"/>
    </sheetView>
  </sheetViews>
  <sheetFormatPr defaultRowHeight="15" x14ac:dyDescent="0.25"/>
  <cols>
    <col min="1" max="1" width="21.140625" customWidth="1"/>
    <col min="2" max="2" width="10" customWidth="1"/>
    <col min="3" max="3" width="22" customWidth="1"/>
    <col min="4" max="4" width="21.140625" customWidth="1"/>
    <col min="5" max="5" width="15.7109375" customWidth="1"/>
    <col min="6" max="6" width="20.7109375" customWidth="1"/>
    <col min="7" max="7" width="19.85546875" customWidth="1"/>
    <col min="8" max="8" width="12.140625" customWidth="1"/>
    <col min="9" max="9" width="21.42578125" bestFit="1" customWidth="1"/>
    <col min="10" max="10" width="22.5703125" customWidth="1"/>
    <col min="11" max="11" width="10.7109375" customWidth="1"/>
    <col min="12" max="13" width="17.140625" customWidth="1"/>
    <col min="14" max="14" width="26" bestFit="1" customWidth="1"/>
    <col min="15" max="15" width="22.28515625" customWidth="1"/>
    <col min="16" max="16" width="35" customWidth="1"/>
  </cols>
  <sheetData>
    <row r="1" spans="1:16" x14ac:dyDescent="0.25">
      <c r="A1" s="4" t="s">
        <v>70</v>
      </c>
      <c r="B1" s="4" t="s">
        <v>136</v>
      </c>
      <c r="C1" s="4" t="s">
        <v>324</v>
      </c>
      <c r="D1" s="4" t="s">
        <v>323</v>
      </c>
      <c r="E1" s="4" t="s">
        <v>344</v>
      </c>
      <c r="F1" s="4" t="s">
        <v>341</v>
      </c>
      <c r="G1" s="4" t="s">
        <v>340</v>
      </c>
      <c r="H1" s="4" t="s">
        <v>347</v>
      </c>
      <c r="I1" s="4" t="s">
        <v>351</v>
      </c>
      <c r="J1" s="4" t="s">
        <v>345</v>
      </c>
      <c r="K1" s="4" t="s">
        <v>342</v>
      </c>
      <c r="L1" s="4" t="s">
        <v>346</v>
      </c>
      <c r="M1" s="4" t="s">
        <v>343</v>
      </c>
      <c r="N1" s="4" t="s">
        <v>142</v>
      </c>
      <c r="O1" s="4" t="s">
        <v>143</v>
      </c>
      <c r="P1" s="4" t="s">
        <v>326</v>
      </c>
    </row>
    <row r="2" spans="1:16" x14ac:dyDescent="0.25">
      <c r="A2" t="s">
        <v>322</v>
      </c>
      <c r="B2" t="s">
        <v>168</v>
      </c>
      <c r="C2" t="s">
        <v>313</v>
      </c>
      <c r="D2" t="s">
        <v>328</v>
      </c>
    </row>
    <row r="3" spans="1:16" x14ac:dyDescent="0.25">
      <c r="A3" t="s">
        <v>325</v>
      </c>
      <c r="B3" t="s">
        <v>168</v>
      </c>
      <c r="C3" t="s">
        <v>313</v>
      </c>
      <c r="D3" t="s">
        <v>329</v>
      </c>
      <c r="P3" t="s">
        <v>327</v>
      </c>
    </row>
    <row r="4" spans="1:16" x14ac:dyDescent="0.25">
      <c r="A4" t="s">
        <v>331</v>
      </c>
      <c r="B4" t="s">
        <v>168</v>
      </c>
      <c r="C4" t="s">
        <v>313</v>
      </c>
      <c r="D4" t="s">
        <v>333</v>
      </c>
      <c r="P4" t="s">
        <v>334</v>
      </c>
    </row>
    <row r="5" spans="1:16" x14ac:dyDescent="0.25">
      <c r="A5" t="s">
        <v>332</v>
      </c>
      <c r="B5" t="s">
        <v>168</v>
      </c>
      <c r="C5" t="s">
        <v>313</v>
      </c>
      <c r="D5" t="s">
        <v>335</v>
      </c>
    </row>
    <row r="6" spans="1:16" x14ac:dyDescent="0.25">
      <c r="A6" t="s">
        <v>330</v>
      </c>
      <c r="B6" t="s">
        <v>168</v>
      </c>
      <c r="C6" t="s">
        <v>313</v>
      </c>
      <c r="F6" t="str">
        <f ca="1">TEXT(NOW()-1,"mm/dd/yyyy,   HH:MM:SS ")</f>
        <v xml:space="preserve">12/15/2020,   15:59:32 </v>
      </c>
      <c r="G6" t="str">
        <f ca="1">TEXT(NOW(),"mm/dd/yyyy,   HH:MM:SS ")</f>
        <v xml:space="preserve">12/16/2020,   15:59:32 </v>
      </c>
    </row>
    <row r="7" spans="1:16" x14ac:dyDescent="0.25">
      <c r="A7" t="s">
        <v>336</v>
      </c>
      <c r="B7" t="s">
        <v>168</v>
      </c>
      <c r="C7" t="s">
        <v>313</v>
      </c>
      <c r="D7" t="s">
        <v>337</v>
      </c>
    </row>
    <row r="8" spans="1:16" x14ac:dyDescent="0.25">
      <c r="A8" t="s">
        <v>338</v>
      </c>
      <c r="B8" t="s">
        <v>168</v>
      </c>
      <c r="C8" t="s">
        <v>313</v>
      </c>
      <c r="D8" t="s">
        <v>339</v>
      </c>
    </row>
    <row r="9" spans="1:16" x14ac:dyDescent="0.25">
      <c r="A9" t="s">
        <v>354</v>
      </c>
      <c r="B9" t="s">
        <v>145</v>
      </c>
      <c r="C9" t="s">
        <v>313</v>
      </c>
      <c r="E9" t="s">
        <v>163</v>
      </c>
      <c r="F9" t="str">
        <f ca="1">TEXT(NOW()-10,"mm/dd/yyyy,   HH:MM:SS ")</f>
        <v xml:space="preserve">12/06/2020,   15:59:32 </v>
      </c>
      <c r="G9" t="str">
        <f ca="1">TEXT(NOW(),"mm/dd/yyyy,   HH:MM:SS ")</f>
        <v xml:space="preserve">12/16/2020,   15:59:32 </v>
      </c>
      <c r="I9" t="s">
        <v>352</v>
      </c>
      <c r="K9" t="s">
        <v>349</v>
      </c>
      <c r="N9" t="s">
        <v>355</v>
      </c>
    </row>
    <row r="10" spans="1:16" x14ac:dyDescent="0.25">
      <c r="A10" t="s">
        <v>348</v>
      </c>
      <c r="B10" t="s">
        <v>145</v>
      </c>
      <c r="C10" t="s">
        <v>313</v>
      </c>
      <c r="E10" t="s">
        <v>163</v>
      </c>
      <c r="F10" t="str">
        <f ca="1">TEXT(NOW()-10,"mm/dd/yyyy,   HH:MM:SS ")</f>
        <v xml:space="preserve">12/06/2020,   15:59:32 </v>
      </c>
      <c r="G10" t="str">
        <f ca="1">TEXT(NOW(),"mm/dd/yyyy,   HH:MM:SS ")</f>
        <v xml:space="preserve">12/16/2020,   15:59:32 </v>
      </c>
      <c r="I10" t="s">
        <v>352</v>
      </c>
      <c r="J10" t="str">
        <f ca="1">"AutoSplRep"&amp;TEXT(NOW()+1,"mmddhh")</f>
        <v>AutoSplRep121715</v>
      </c>
      <c r="K10" t="s">
        <v>349</v>
      </c>
      <c r="N10" t="s">
        <v>350</v>
      </c>
    </row>
    <row r="11" spans="1:16" x14ac:dyDescent="0.25">
      <c r="A11" t="s">
        <v>361</v>
      </c>
      <c r="B11" t="s">
        <v>168</v>
      </c>
      <c r="C11" t="s">
        <v>313</v>
      </c>
      <c r="L11" t="str">
        <f>C11</f>
        <v>ravi.b@imimobile.com</v>
      </c>
      <c r="M11" t="s">
        <v>349</v>
      </c>
      <c r="O11" t="str">
        <f ca="1">"Your report "&amp;J10 &amp;" is ready for export"</f>
        <v>Your report AutoSplRep121715 is ready for export</v>
      </c>
    </row>
    <row r="12" spans="1:16" x14ac:dyDescent="0.25">
      <c r="A12" t="s">
        <v>353</v>
      </c>
      <c r="B12" t="s">
        <v>168</v>
      </c>
      <c r="C12" t="s">
        <v>313</v>
      </c>
      <c r="E12" t="s">
        <v>284</v>
      </c>
      <c r="F12" t="str">
        <f ca="1">TEXT(NOW()-10,"mm/dd/yyyy,   HH:MM:SS ")</f>
        <v xml:space="preserve">12/06/2020,   15:59:32 </v>
      </c>
      <c r="G12" t="str">
        <f ca="1">TEXT(NOW(),"mm/dd/yyyy,   HH:MM:SS ")</f>
        <v xml:space="preserve">12/16/2020,   15:59:32 </v>
      </c>
      <c r="I12" t="s">
        <v>352</v>
      </c>
      <c r="J12" t="str">
        <f ca="1">"AutoTeamRep"&amp;TEXT(NOW()+1,"mmddhh")</f>
        <v>AutoTeamRep121715</v>
      </c>
      <c r="K12" t="s">
        <v>349</v>
      </c>
      <c r="O12" t="str">
        <f ca="1">"Your report "&amp;J12 &amp;" is ready for export"</f>
        <v>Your report AutoTeamRep121715 is ready for export</v>
      </c>
    </row>
    <row r="13" spans="1:16" x14ac:dyDescent="0.25">
      <c r="A13" t="s">
        <v>356</v>
      </c>
      <c r="B13" t="s">
        <v>168</v>
      </c>
      <c r="C13" t="s">
        <v>313</v>
      </c>
      <c r="D13" t="s">
        <v>358</v>
      </c>
      <c r="O13" t="str">
        <f>"Your report "&amp;J13 &amp;" is ready for export"</f>
        <v>Your report  is ready for export</v>
      </c>
    </row>
    <row r="14" spans="1:16" x14ac:dyDescent="0.25">
      <c r="A14" t="s">
        <v>357</v>
      </c>
      <c r="B14" t="s">
        <v>168</v>
      </c>
      <c r="C14" t="s">
        <v>313</v>
      </c>
      <c r="D14" s="43" t="s">
        <v>359</v>
      </c>
      <c r="O14" t="str">
        <f>"Your report "&amp;J14 &amp;" is ready for export"</f>
        <v>Your report  is ready for export</v>
      </c>
    </row>
    <row r="15" spans="1:16" x14ac:dyDescent="0.25">
      <c r="A15" t="s">
        <v>360</v>
      </c>
      <c r="B15" t="s">
        <v>168</v>
      </c>
      <c r="C15" t="s">
        <v>313</v>
      </c>
      <c r="D15" t="s">
        <v>3</v>
      </c>
    </row>
    <row r="16" spans="1:16" x14ac:dyDescent="0.25">
      <c r="A16" t="s">
        <v>362</v>
      </c>
      <c r="B16" t="s">
        <v>168</v>
      </c>
      <c r="C16" t="s">
        <v>313</v>
      </c>
      <c r="D16" t="s">
        <v>3</v>
      </c>
      <c r="E16" t="s">
        <v>163</v>
      </c>
      <c r="F16" t="str">
        <f ca="1">TEXT(NOW()-10,"mm/dd/yyyy,   HH:MM:SS ")</f>
        <v xml:space="preserve">12/06/2020,   15:59:32 </v>
      </c>
      <c r="G16" t="str">
        <f ca="1">TEXT(NOW(),"mm/dd/yyyy,   HH:MM:SS ")</f>
        <v xml:space="preserve">12/16/2020,   15:59:32 </v>
      </c>
      <c r="I16" t="s">
        <v>363</v>
      </c>
      <c r="J16" t="str">
        <f ca="1">"AutoOtagsRep"&amp;TEXT(NOW()+1,"mmddhh")</f>
        <v>AutoOtagsRep121715</v>
      </c>
      <c r="K16" t="s">
        <v>349</v>
      </c>
      <c r="L16" t="str">
        <f>C16</f>
        <v>ravi.b@imimobile.com</v>
      </c>
      <c r="O16" t="str">
        <f ca="1">"Your report "&amp;J16 &amp;" is ready for export"</f>
        <v>Your report AutoOtagsRep121715 is ready for export</v>
      </c>
    </row>
    <row r="17" spans="1:15" x14ac:dyDescent="0.25">
      <c r="A17" t="s">
        <v>364</v>
      </c>
      <c r="B17" t="s">
        <v>168</v>
      </c>
      <c r="C17" t="s">
        <v>313</v>
      </c>
      <c r="D17" s="39" t="s">
        <v>365</v>
      </c>
      <c r="E17" t="s">
        <v>163</v>
      </c>
      <c r="F17" t="str">
        <f ca="1">TEXT(NOW()-10,"mm/dd/yyyy,   HH:MM:SS ")</f>
        <v xml:space="preserve">12/06/2020,   15:59:32 </v>
      </c>
      <c r="G17" t="str">
        <f ca="1">TEXT(NOW(),"mm/dd/yyyy,   HH:MM:SS ")</f>
        <v xml:space="preserve">12/16/2020,   15:59:32 </v>
      </c>
      <c r="I17" t="s">
        <v>363</v>
      </c>
      <c r="J17" t="str">
        <f ca="1">"AutoCsvRepval"&amp;TEXT(NOW()+1,"mmddhh")</f>
        <v>AutoCsvRepval121715</v>
      </c>
      <c r="K17" t="s">
        <v>349</v>
      </c>
      <c r="L17" t="str">
        <f>C17</f>
        <v>ravi.b@imimobile.com</v>
      </c>
      <c r="O17" t="str">
        <f ca="1">"Your report "&amp;J17 &amp;" is ready for export"</f>
        <v>Your report AutoCsvRepval121715 is ready for export</v>
      </c>
    </row>
  </sheetData>
  <hyperlinks>
    <hyperlink ref="D13" r:id="rId1" xr:uid="{401D5D37-06E3-4E79-945D-E8537E7509AD}"/>
    <hyperlink ref="D15" r:id="rId2" xr:uid="{DE2B45E1-13CE-40D1-9389-E7D8FB5F1A3B}"/>
    <hyperlink ref="D16" r:id="rId3" xr:uid="{336E38D2-7016-490C-9E31-2E3E298D6F16}"/>
  </hyperlinks>
  <pageMargins left="0.7" right="0.7" top="0.75" bottom="0.75" header="0.3" footer="0.3"/>
  <pageSetup orientation="portrait" r:id="rId4"/>
  <legacyDrawing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8D9C-FB7E-4A90-92A7-55CBADBAFA1F}">
  <dimension ref="A1:T2"/>
  <sheetViews>
    <sheetView workbookViewId="0">
      <selection activeCell="A15" sqref="A15"/>
    </sheetView>
  </sheetViews>
  <sheetFormatPr defaultRowHeight="15" x14ac:dyDescent="0.25"/>
  <cols>
    <col min="2" max="2" width="20.85546875" bestFit="1" customWidth="1"/>
    <col min="3" max="3" width="19.85546875" bestFit="1" customWidth="1"/>
    <col min="4" max="4" width="16.5703125" bestFit="1" customWidth="1"/>
    <col min="5" max="5" width="19.7109375" bestFit="1" customWidth="1"/>
    <col min="6" max="6" width="10.140625" bestFit="1" customWidth="1"/>
    <col min="8" max="8" width="22.140625" bestFit="1" customWidth="1"/>
    <col min="9" max="9" width="18.7109375" bestFit="1" customWidth="1"/>
    <col min="11" max="11" width="22.140625" bestFit="1" customWidth="1"/>
  </cols>
  <sheetData>
    <row r="1" spans="1:20" x14ac:dyDescent="0.25">
      <c r="A1" t="s">
        <v>0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126</v>
      </c>
      <c r="T1" t="s">
        <v>427</v>
      </c>
    </row>
    <row r="2" spans="1:20" x14ac:dyDescent="0.25">
      <c r="A2" t="s">
        <v>116</v>
      </c>
      <c r="B2" t="s">
        <v>379</v>
      </c>
      <c r="C2" s="3" t="s">
        <v>4</v>
      </c>
      <c r="D2">
        <v>1</v>
      </c>
      <c r="E2" t="s">
        <v>428</v>
      </c>
      <c r="F2" s="45"/>
      <c r="G2" t="s">
        <v>429</v>
      </c>
      <c r="H2" t="s">
        <v>430</v>
      </c>
      <c r="I2" t="s">
        <v>431</v>
      </c>
      <c r="J2" t="s">
        <v>432</v>
      </c>
      <c r="K2" t="s">
        <v>433</v>
      </c>
      <c r="L2" t="s">
        <v>434</v>
      </c>
      <c r="M2" t="s">
        <v>435</v>
      </c>
      <c r="N2" t="s">
        <v>436</v>
      </c>
      <c r="O2" t="s">
        <v>437</v>
      </c>
      <c r="P2" t="s">
        <v>438</v>
      </c>
      <c r="Q2" t="s">
        <v>326</v>
      </c>
      <c r="R2" t="s">
        <v>439</v>
      </c>
      <c r="S2" t="s">
        <v>440</v>
      </c>
      <c r="T2" t="s">
        <v>441</v>
      </c>
    </row>
  </sheetData>
  <hyperlinks>
    <hyperlink ref="C2" r:id="rId1" xr:uid="{A9924EB0-BBB5-4908-AB90-1C52E2C7261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"/>
  <sheetViews>
    <sheetView workbookViewId="0">
      <selection sqref="A1:XFD1048576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21" width="8.7109375" style="27"/>
    <col min="22" max="22" width="29.7109375" style="27" bestFit="1" customWidth="1"/>
    <col min="23" max="16384" width="8.7109375" style="27"/>
  </cols>
  <sheetData>
    <row r="1" spans="1:24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117</v>
      </c>
      <c r="V1" s="27" t="s">
        <v>367</v>
      </c>
      <c r="W1" s="27" t="s">
        <v>368</v>
      </c>
      <c r="X1" s="27" t="s">
        <v>369</v>
      </c>
    </row>
    <row r="2" spans="1:24" s="30" customFormat="1" ht="30" x14ac:dyDescent="0.15">
      <c r="A2" s="28" t="s">
        <v>116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370</v>
      </c>
      <c r="G2" s="30" t="s">
        <v>371</v>
      </c>
      <c r="H2" s="30" t="s">
        <v>372</v>
      </c>
      <c r="I2" s="30" t="s">
        <v>373</v>
      </c>
      <c r="J2" s="31" t="s">
        <v>374</v>
      </c>
      <c r="K2" s="30" t="s">
        <v>375</v>
      </c>
      <c r="L2" s="30" t="s">
        <v>376</v>
      </c>
      <c r="M2" s="32">
        <f ca="1">NOW()+2</f>
        <v>44183.666337962961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377</v>
      </c>
      <c r="U2" s="30" t="s">
        <v>86</v>
      </c>
      <c r="V2" s="30" t="s">
        <v>378</v>
      </c>
      <c r="W2" s="30" t="s">
        <v>94</v>
      </c>
      <c r="X2" s="44" t="s">
        <v>60</v>
      </c>
    </row>
    <row r="3" spans="1:24" x14ac:dyDescent="0.25">
      <c r="A3" s="28" t="s">
        <v>116</v>
      </c>
      <c r="B3" s="30" t="s">
        <v>20</v>
      </c>
      <c r="C3" s="29" t="s">
        <v>4</v>
      </c>
    </row>
    <row r="4" spans="1:24" x14ac:dyDescent="0.25">
      <c r="A4" t="s">
        <v>134</v>
      </c>
      <c r="B4" t="s">
        <v>133</v>
      </c>
    </row>
    <row r="5" spans="1:24" x14ac:dyDescent="0.25">
      <c r="B5" s="30"/>
    </row>
  </sheetData>
  <hyperlinks>
    <hyperlink ref="D2" r:id="rId1" xr:uid="{2D28157B-7DB0-4532-ABEA-881A6BF0E3E5}"/>
    <hyperlink ref="E2" r:id="rId2" xr:uid="{E9205ED7-7099-473C-B9D9-DFB3A6258D8F}"/>
    <hyperlink ref="O2" r:id="rId3" xr:uid="{1273F2FD-64CC-48F3-B36A-16061A32ADEB}"/>
    <hyperlink ref="J2" r:id="rId4" xr:uid="{20EAEFED-83E5-4133-B9A1-9A177DCE7C33}"/>
    <hyperlink ref="C3" r:id="rId5" xr:uid="{9796322B-329B-454F-B783-328A57A8A07D}"/>
    <hyperlink ref="A3" r:id="rId6" location="!/registration/login" xr:uid="{19181A6A-856B-459B-8D91-9974555E948B}"/>
    <hyperlink ref="C2" r:id="rId7" xr:uid="{F2FE1827-1CB7-4EB6-ABEC-F7A5188B6B0C}"/>
    <hyperlink ref="A2" r:id="rId8" location="!/registration/login" xr:uid="{81FEA656-F676-4610-A138-D106169AC660}"/>
  </hyperlinks>
  <pageMargins left="0.7" right="0.7" top="0.75" bottom="0.75" header="0.3" footer="0.3"/>
  <pageSetup paperSize="9" orientation="portrait" horizontalDpi="90" verticalDpi="9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118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C15" sqref="C15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  <col min="4" max="4" width="44.5703125" bestFit="1" customWidth="1"/>
  </cols>
  <sheetData>
    <row r="1" spans="1:4" x14ac:dyDescent="0.25">
      <c r="A1" t="s">
        <v>119</v>
      </c>
      <c r="B1" s="3" t="s">
        <v>4</v>
      </c>
      <c r="C1" t="s">
        <v>120</v>
      </c>
      <c r="D1" s="3" t="s">
        <v>121</v>
      </c>
    </row>
    <row r="2" spans="1:4" x14ac:dyDescent="0.25">
      <c r="A2" t="s">
        <v>379</v>
      </c>
      <c r="B2" s="3" t="s">
        <v>4</v>
      </c>
      <c r="C2" t="s">
        <v>380</v>
      </c>
      <c r="D2" t="s">
        <v>381</v>
      </c>
    </row>
  </sheetData>
  <hyperlinks>
    <hyperlink ref="B1" r:id="rId1" xr:uid="{467C9C2A-F131-4052-A7BB-CD1726CCF229}"/>
    <hyperlink ref="D1" r:id="rId2" xr:uid="{68D8E0B7-3EF1-4821-8A97-578265302B17}"/>
    <hyperlink ref="B2" r:id="rId3" xr:uid="{DC327D3A-16C3-4FE1-88DE-9F4D97F5C8E9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R1" workbookViewId="0">
      <selection activeCell="S2" sqref="S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115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116</v>
      </c>
      <c r="B2" s="3" t="s">
        <v>40</v>
      </c>
      <c r="C2" t="s">
        <v>122</v>
      </c>
      <c r="D2" s="10" t="s">
        <v>35</v>
      </c>
    </row>
    <row r="3" spans="1:4" x14ac:dyDescent="0.25">
      <c r="A3" s="28" t="s">
        <v>116</v>
      </c>
      <c r="B3" s="3" t="s">
        <v>42</v>
      </c>
      <c r="C3" t="s">
        <v>122</v>
      </c>
      <c r="D3" t="s">
        <v>36</v>
      </c>
    </row>
    <row r="4" spans="1:4" x14ac:dyDescent="0.25">
      <c r="A4" s="28" t="s">
        <v>116</v>
      </c>
      <c r="B4" s="3" t="s">
        <v>43</v>
      </c>
      <c r="C4" t="s">
        <v>122</v>
      </c>
      <c r="D4" t="s">
        <v>37</v>
      </c>
    </row>
    <row r="5" spans="1:4" x14ac:dyDescent="0.25">
      <c r="A5" s="28" t="s">
        <v>116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116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IMI_Workspace_TestData</vt:lpstr>
      <vt:lpstr>AdminSettings_User</vt:lpstr>
      <vt:lpstr>AdminSettings_Team</vt:lpstr>
      <vt:lpstr>Team_PageDesign_AppLanding</vt:lpstr>
      <vt:lpstr>Team_PageDesign_Onboarding</vt:lpstr>
      <vt:lpstr>Team_PageDesign_VideoCall</vt:lpstr>
      <vt:lpstr>Team_PageDesign_LinkExpiry</vt:lpstr>
      <vt:lpstr>Team_Settings_General</vt:lpstr>
      <vt:lpstr>Team_Settings_Notification</vt:lpstr>
      <vt:lpstr>Team_Settings_Feedback</vt:lpstr>
      <vt:lpstr>Team_Theme_Settings</vt:lpstr>
      <vt:lpstr>Appt_Tags</vt:lpstr>
      <vt:lpstr>Role_Mgmt</vt:lpstr>
      <vt:lpstr>AppointmentTypes</vt:lpstr>
      <vt:lpstr>User_RoleChange_Delete</vt:lpstr>
      <vt:lpstr>CustomReports_Filters</vt:lpstr>
      <vt:lpstr>IMI_Custom_Reports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2020-12-16T10:29:32Z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